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mc:AlternateContent xmlns:mc="http://schemas.openxmlformats.org/markup-compatibility/2006">
    <mc:Choice Requires="x15">
      <x15ac:absPath xmlns:x15ac="http://schemas.microsoft.com/office/spreadsheetml/2010/11/ac" url="C:\Users\cduartec\Desktop\"/>
    </mc:Choice>
  </mc:AlternateContent>
  <xr:revisionPtr revIDLastSave="0" documentId="8_{E21984EE-9A49-4F7B-94CE-DD6E2F83CB11}" xr6:coauthVersionLast="47" xr6:coauthVersionMax="47" xr10:uidLastSave="{00000000-0000-0000-0000-000000000000}"/>
  <bookViews>
    <workbookView xWindow="-120" yWindow="-120" windowWidth="29040" windowHeight="15840" xr2:uid="{DFC49B89-C2D5-4D91-9589-72CF0F054C53}"/>
  </bookViews>
  <sheets>
    <sheet name="Hoja2" sheetId="2" r:id="rId1"/>
  </sheets>
  <definedNames>
    <definedName name="_xlnm._FilterDatabase" localSheetId="0" hidden="1">Hoja2!$A$2:$R$2</definedName>
    <definedName name="A1455129">#REF!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3" i="2" l="1"/>
  <c r="J22" i="2"/>
</calcChain>
</file>

<file path=xl/sharedStrings.xml><?xml version="1.0" encoding="utf-8"?>
<sst xmlns="http://schemas.openxmlformats.org/spreadsheetml/2006/main" count="437" uniqueCount="313">
  <si>
    <t>a. Copia del convenio suscrito</t>
  </si>
  <si>
    <t>b. Breve descripción del proyecto a cofinanciar</t>
  </si>
  <si>
    <t>c. Valor total del proyecto a financiar</t>
  </si>
  <si>
    <t>d. Periodo de duración del convenio</t>
  </si>
  <si>
    <t>e. Fuentes de financiación que respaldan el convenio de cofinanciación</t>
  </si>
  <si>
    <t>f. Aportes definidos por parte del Distrito y la Nación</t>
  </si>
  <si>
    <t>g. Cronograma, compromisos de pago y desembolsos por parte del Distrito y la Nación</t>
  </si>
  <si>
    <t>Convenio No.</t>
  </si>
  <si>
    <t>Enlace SECOP I o II</t>
  </si>
  <si>
    <t>Objeto</t>
  </si>
  <si>
    <t>Fecha de Inicio</t>
  </si>
  <si>
    <t>Fecha de Terminación</t>
  </si>
  <si>
    <t>Proyectos de inversión</t>
  </si>
  <si>
    <t>Fuentes</t>
  </si>
  <si>
    <t>Aportes Distrito</t>
  </si>
  <si>
    <t>Aportes Nación</t>
  </si>
  <si>
    <t>Otros Aportes</t>
  </si>
  <si>
    <t>Cronograma</t>
  </si>
  <si>
    <t xml:space="preserve">Compromisos de pago </t>
  </si>
  <si>
    <t>Desembolsos Nación</t>
  </si>
  <si>
    <t>Supervisión</t>
  </si>
  <si>
    <t>Asociado</t>
  </si>
  <si>
    <t>2650 de 2016</t>
  </si>
  <si>
    <t>https://www.contratos.gov.co/consultas/detalleProceso.do?numConstancia=16-4-5173429</t>
  </si>
  <si>
    <t>Aunar esfuerzos y acompañar a la Dirección de Cobertura en la verificación, seguimiento y actualización de información de: banco de oferentes, contratación de prestación de servicio público educativo, colegios en concesión y colegios oficiales focalizados, para contribuir al mejoramiento de las estrategias de acceso y permanencia escolar</t>
  </si>
  <si>
    <t>4248 - SUBSIDIO A LA DEMANDA EDUCATIVA
897 - NIÑAS Y NIÑOS ESTUDIANDO</t>
  </si>
  <si>
    <t>12 - Recursos Distrito</t>
  </si>
  <si>
    <t>Dirección de Cobertura</t>
  </si>
  <si>
    <t>UNIVERSIDAD NACIONAL DE COLOMBIA</t>
  </si>
  <si>
    <t xml:space="preserve"> $             2.993.507.814</t>
  </si>
  <si>
    <t>2656 de 2016</t>
  </si>
  <si>
    <t>https://www.contratos.gov.co/consultas/detalleProceso.do?numConstancia=16-4-5173371</t>
  </si>
  <si>
    <t xml:space="preserve">Aunar esfuerzos para implementar acciones de acompañamiento académico y psicosocial, de orientación socio-ocupacional y acompañamiento docente en la educación media de las Instituciones Educativas Distritales - IED focalizadas, en el marco del Proyecto de Fortalecimiento de la Educación Media. </t>
  </si>
  <si>
    <t>891 - MEDIA FORTALECIDA Y MAYOR ACCESO A LA EDUCACIÓN</t>
  </si>
  <si>
    <t xml:space="preserve">*1er pago el 16 de septiembre de 2016
*2er pago el 16 de septiembre de 2016
*3do pago el 8 de noviembre de 2016
*4do pago el 16 de noviembre de 2016
*5do pago el 8 de noviembre de 2016
*6do pago el 23 de diciembre de 2016
</t>
  </si>
  <si>
    <t xml:space="preserve">$ 224.987.145,00 
 $ 41.678.757,00 
 $ 100.529.203,00 
 $ 299.982.860,00 
 $ 100.529.204,00 
 $ 144.409.230,00
</t>
  </si>
  <si>
    <t>$237.753.890,00</t>
  </si>
  <si>
    <t>Dirección de Educación Media y Superior</t>
  </si>
  <si>
    <t xml:space="preserve"> $                 912.116.399</t>
  </si>
  <si>
    <t>2697 de 2016</t>
  </si>
  <si>
    <t>https://www.contratos.gov.co/consultas/detalleProceso.do?numConstancia=16-4-5173397</t>
  </si>
  <si>
    <t xml:space="preserve">*1er pago el 13 de octubre de 2016
*2er pago el 19 de diciembre de 2016
*3do pago el 17 de agosto de 2017
</t>
  </si>
  <si>
    <t xml:space="preserve">
$ 367.463.850,00 
 $ 489.951.800,00 
 $ 208.663.869,00
</t>
  </si>
  <si>
    <t>UNIVERSIDAD PEDAGOGICA NACIONAL</t>
  </si>
  <si>
    <t xml:space="preserve"> $             1.066.079.519</t>
  </si>
  <si>
    <t>2698 de 2016</t>
  </si>
  <si>
    <t>https://www.contratos.gov.co/consultas/detalleProceso.do?numConstancia=16-4-5173410</t>
  </si>
  <si>
    <t xml:space="preserve">*1er pago el 14 de octubre de 2016
*2er pago el 19 de diciembre de 2016
</t>
  </si>
  <si>
    <t xml:space="preserve">$ 354.052.597,00 
 $ 472.070.130,00
</t>
  </si>
  <si>
    <t>ESCUELA TECNOLOGICA INSTITUTO TECNICO CENTRAL</t>
  </si>
  <si>
    <t xml:space="preserve"> $                 826.122.727</t>
  </si>
  <si>
    <t>3287 de 2016</t>
  </si>
  <si>
    <t>https://www.contratos.gov.co/consultas/detalleProceso.do?numConstancia=16-12-5423036</t>
  </si>
  <si>
    <t xml:space="preserve">Aunar esfuerzos técnicos, administrativos, financieros y humanos encaminados al mejoramiento y continuidad de la educación inclusiva para la población con discapacidad auditiva y con sordoceguera de las instituciones educativas oficiales distritales y comunidad educativa vinculada , a través de la organización  de la oferta y atención educativa en los ámbitos administrativos, pedagógicos y didácticos, que responda en forma coherente a las particularidades sociolingüísticas y educativas, lo cual contempla el apoyo a las instancias de Política de Discapacidad en el Distrito Capital cuando se requiera. </t>
  </si>
  <si>
    <t>1053 - Oportunidades de aprendizaje desde el enfoque diferencial</t>
  </si>
  <si>
    <t>Dirección de Inclusión e Integración de Poblaciones</t>
  </si>
  <si>
    <t>INSTITUTO NACIONAL PARA SORDOS INSOR</t>
  </si>
  <si>
    <t xml:space="preserve"> $                 286.000.000</t>
  </si>
  <si>
    <t>3947 de 2016</t>
  </si>
  <si>
    <t>https://www.contratos.gov.co/consultas/detalleProceso.do?numConstancia=16-4-5694462</t>
  </si>
  <si>
    <t xml:space="preserve">Aunar esfuerzos técnicos, administrativos y financieros para desarrollar acciones que fortalezcan las estrategias relacionadas con la construcción de una política de educación inclusiva y el modelo de atención integral para población con discapacidad física, cognitiva, mental, visual y múltiple, desde un enfoque diferencial, enmarcado en el plan de desarrollo “Bogotá mejor para todos”. </t>
  </si>
  <si>
    <t xml:space="preserve"> $                 605.009.000</t>
  </si>
  <si>
    <t>3989 de 2016</t>
  </si>
  <si>
    <t>https://www.contratos.gov.co/consultas/detalleProceso.do?numConstancia=16-4-5722385</t>
  </si>
  <si>
    <t>Aunar esfuerzos con el fin de fomentar y fortalecer habilidades, competencias y capacidades investigativas en niños, niñas, jóvenes y maestros de las instituciones educativas del distrito,  mediante el Programa Ondas, Centros de Interés,  Ambientes de Aprendizaje y Sensibilización en Ciencia, Tecnología e Innovación, que contribuyan al mejoramiento de la calidad educativa en el marco del proyecto estratégico de la Jornada Única y Uso del Tiempo Escolar.</t>
  </si>
  <si>
    <t>1056 - Mejoramiento de la calidad educativa a través de la jornada única y el uso del tiempo escolar</t>
  </si>
  <si>
    <t>Dirección de Educación Preescolar y Básica</t>
  </si>
  <si>
    <t xml:space="preserve">DEPARTAMENTO ADIMINISTRATIVO DE CIENCIA, TECNOLOGIA E INNOVACION- COLCIENCIAS </t>
  </si>
  <si>
    <t xml:space="preserve"> $             2.000.000.000</t>
  </si>
  <si>
    <t>3996 de 2016</t>
  </si>
  <si>
    <t>https://www.contratos.gov.co/consultas/detalleProceso.do?numConstancia=16-12-5724292</t>
  </si>
  <si>
    <t>Aunar esfuerzos para facilitar el acceso a la información y el conocimiento, mediante el uso y apropiación de tecnología en las sedes educativas oficiales del Distrito,  como aporte al fortalecimiento de las comunidades y para dar cumplimiento a la meta prevista de relación de estudiantes por terminal.</t>
  </si>
  <si>
    <t>1057 - Oportunidades de aprendizaje desde el enfoque diferencial</t>
  </si>
  <si>
    <t>Dirección de Ciencias, Tecnología y Medios Educativos</t>
  </si>
  <si>
    <t>COMPUTADORES PARA EDUCAR</t>
  </si>
  <si>
    <t xml:space="preserve"> $                 500.000.000</t>
  </si>
  <si>
    <t>4134 de 2016</t>
  </si>
  <si>
    <t>https://www.contratos.gov.co/consultas/detalleProceso.do?numConstancia=16-12-5915824</t>
  </si>
  <si>
    <t xml:space="preserve">Aunar esfuerzos para fortalecer a los colegios distritales en nuevas capacidades y habilidades digitales e innovadoras, con el fin de promover el desarrollo en el uso inteligente de las TIC y potenciar los ambientes de aprendizaje y conocimiento, así como acelerar el desarrollo económico, la apropiación y promoción de las tecnologías de información en las localidades del distrito capital. </t>
  </si>
  <si>
    <t> </t>
  </si>
  <si>
    <t xml:space="preserve"> $                                     -  </t>
  </si>
  <si>
    <t>1422 de 2017</t>
  </si>
  <si>
    <t>https://www.contratos.gov.co/consultas/detalleProceso.do?numConstancia=17-4-6374085</t>
  </si>
  <si>
    <t>Garantizar la atención integral de los niños y niñas de educación inicial en 8 localidades de Bogotá D.C., conforme a lo dispuesto en el Anexo Técnico,  en los lineamientos y disposiciones distritales, así como en los lineamientos de la Estrategia de Cero a Siempre, a través de la articulación interinstitucional de las partes a nivel técnico y financiero.</t>
  </si>
  <si>
    <t>1050 - Educación inicial de calidad en el marco de la ruta de atención integral a la primera infancia</t>
  </si>
  <si>
    <t>3,219,943,310 - Compensar</t>
  </si>
  <si>
    <t xml:space="preserve">INSTITUTO COLOMBIANO DE BIENESTAR FAMILIAR REGIONAL BOGOTA - COMPENSAR </t>
  </si>
  <si>
    <t xml:space="preserve"> $             4.830.931.774</t>
  </si>
  <si>
    <t>1423 de 2017</t>
  </si>
  <si>
    <t>https://www.contratos.gov.co/consultas/detalleProceso.do?numConstancia=17-4-6375039</t>
  </si>
  <si>
    <t>Garantizar la atención integral de los niños y niñas de educación inicial en 11 localidades de Bogotá D.C., conforme a lo dispuesto en el Anexo Técnico,  en los lineamientos y disposiciones distritales, así como en los lineamientos de la Estrategia de Cero a Siempre, a través de la articulación interinstitucional de las partes a nivel técnico y financiero.</t>
  </si>
  <si>
    <t>3,350,000,000 - Colsubsidio</t>
  </si>
  <si>
    <t xml:space="preserve">INSTITUTO COLOMBIANO DE BIENESTAR FAMILIAR REGIONAL BOGOTA - COLSUBSIDIO </t>
  </si>
  <si>
    <t xml:space="preserve"> $             4.283.599.140</t>
  </si>
  <si>
    <t>1726 de 2017</t>
  </si>
  <si>
    <t>https://www.contratos.gov.co/consultas/detalleProceso.do?numConstancia=17-4-6533503</t>
  </si>
  <si>
    <t>Realizar el acompañamiento a la implementación del proyecto desarrollo integral de la educación media en las IED que busque mejorar la calidad educativa ofrecida a los jóvenes de los grados 10 y 11, articulando esfuerzos técnicos, administrativos y económicos entre la Universidad Nacional de Colombia y la Secretaria de Educación.</t>
  </si>
  <si>
    <t>1073 - Desarrollo integral de la educación media en las instituciones educativas del Distrito</t>
  </si>
  <si>
    <t>*1er pago el 7 de julio de 2017
*2er pago el 29 de agosto de 2017
*3do pago el 18 de octubre de 2017
*4do pago el 18 de diciembre de 2017
*5do pago el 18 de diciembre de 2017
*6 do pago el 69 de febrero de 2018
*7do pago el 21 de mayo de 2018
*8do pago el 15 de mayo de 2018
*9do pago el 8 de noviembre de 2018</t>
  </si>
  <si>
    <t xml:space="preserve">$ 332.725.983,00 
 $ 399.271.180,00 
 $ 125.000.000,00 
 $ 465.816.377,00 
 $ 125.000.000,00 
 $ 133.090.393,00 
 $ 103.862.992,00 
 $ 166.180.787,00 
 $ 124.128.438,00
</t>
  </si>
  <si>
    <t xml:space="preserve"> $             1.841.985.757</t>
  </si>
  <si>
    <t>1752 de 2017</t>
  </si>
  <si>
    <t>https://www.contratos.gov.co/consultas/detalleProceso.do?numConstancia=17-4-6541622</t>
  </si>
  <si>
    <t>Realizar el acompañamiento a la implementación del proyecto desarrollo integral de la educación media en las IED que busque mejorar la calidad educativa ofrecida a los jóvenes de los grados 10 y 11, articulando esfuerzos técnicos, administrativos y económicos entre la Universidad Pedagogica Nacional y la Secretaria de Educación.</t>
  </si>
  <si>
    <t xml:space="preserve">*1er pago el 7 de julio de 201
*2er pago el 11 de septiembre de 2017
*3do pago el 6 de febrero de 2018
*4do pago el 4 de mayo de 2018
*5do pago el 15 de mayo de 2018
*6 do pago el 31 de mayo de 2018
*7do pago el 16 de noviembre de 2018
</t>
  </si>
  <si>
    <t xml:space="preserve">$ 329.694.387,00 
 $ 384.643.451,00 
 $ 109.898.129,00 
 $ 130.688.174,00 
 $ 209.101.078,00 
 $ 119.090.413,00 
 $ 274.745.322,00
</t>
  </si>
  <si>
    <t xml:space="preserve"> $             1.063.319.374</t>
  </si>
  <si>
    <t>1954 de 2017</t>
  </si>
  <si>
    <t>https://www.contratos.gov.co/consultas/detalleProceso.do?numConstancia=17-12-6697558</t>
  </si>
  <si>
    <t>Desarrollar acciones que contribuyan a la formulación de una Política de Educación Inclusiva; el diagnóstico de la implementación del Decreto 470 de 2007 y; la formación de docentes de apoyo pedagógico y familias para la atención educativa de estudiantes con discapacidad y el acompañamiento de aulas de apoyo especializado acorde con el plan de desarrollo “Bogotá mejor para todos”, articulando esfuerzos técnicos, administrativos y financieros.</t>
  </si>
  <si>
    <t>167 - SGP Educación</t>
  </si>
  <si>
    <t xml:space="preserve"> $                 759.500.000</t>
  </si>
  <si>
    <t>2279 de 2017</t>
  </si>
  <si>
    <t>https://www.contratos.gov.co/consultas/detalleProceso.do?numConstancia=17-12-6886140</t>
  </si>
  <si>
    <t xml:space="preserve">Desarrollar la Expedición Pedagógica como estrategia de formación docente situada, el intercambio y visibilización del saber pedagógico en las 20 localidades de Bogotá, con la participación de los docentes de los Colegios oficiales del Distrito. </t>
  </si>
  <si>
    <t>1040 - Bogotá reconoce a sus maestras, maestros y directivos líderes de la transformación educativa</t>
  </si>
  <si>
    <t>Primer desembolso
14/09/2017
Segundo desembolso
19/12/2017
Tercer desemnbolso
15/06/2018</t>
  </si>
  <si>
    <t>$ 105.000.000
$ 140.000.000
$ 96.441.592</t>
  </si>
  <si>
    <t>$ 341.441.592</t>
  </si>
  <si>
    <t xml:space="preserve">Dirección de Formación de Docentes e Innovaciones Pedagógicas	</t>
  </si>
  <si>
    <t xml:space="preserve"> $                 245.000.000</t>
  </si>
  <si>
    <t>1723 de 2018</t>
  </si>
  <si>
    <t>https://www.contratos.gov.co/consultas/detalleProceso.do?numConstancia=18-4-7753945</t>
  </si>
  <si>
    <t>Aportar al cumplimiento de condiciones de calidad de la educación inicial en el marco de la atención integral para los niños y niñas de primera infancia en colegios públicos de 8 localidades de Bogotá D.C., conforme a lo dispuesto en el Anexo Técnico 2018, el lineamiento pedagógico Curricular de Educación Inicial, así como en las disposiciones nacionales, a través de la articulación interinstitucional de las partes a nivel técnico y financiero.</t>
  </si>
  <si>
    <t>4,462,500,000 - Compensar</t>
  </si>
  <si>
    <t xml:space="preserve"> $             9.705.979.067</t>
  </si>
  <si>
    <t>1725 de 2018</t>
  </si>
  <si>
    <t>https://www.contratos.gov.co/consultas/detalleProceso.do?numConstancia=18-4-7756059</t>
  </si>
  <si>
    <t>Aportar al cumplimiento de condiciones de calidad de la educación inicial en el marco de la atención integral para los niños y niñas de primera infancia en colegios públicos de 11 localidades de Bogotá D.C., conforme a lo dispuesto en el Anexo Técnico 2018, el lineamiento pedagógico Curricular de Educación Inicial, así como en las disposiciones nacionales, a través de la articulación interinstitucional de las partes a nivel técnico y financiero.</t>
  </si>
  <si>
    <t>4,097,057,882 - Colsubsidio</t>
  </si>
  <si>
    <t xml:space="preserve"> $             9.524.336.723</t>
  </si>
  <si>
    <t>CO1.PCCNTR.481973  de 2018</t>
  </si>
  <si>
    <t>https://community.secop.gov.co/Public/Tendering/OpportunityDetail/Index?noticeUID=CO1.NTC.428019&amp;isFromPublicArea=True&amp;isModal=true&amp;asPopupView=true</t>
  </si>
  <si>
    <t>Acompañar la implementación del Proyecto Desarrollo Integral de la Educación Media en las IED, dirigido a promover el mejoramiento de la calidad educativa ofrecida a los jóvenes de los grados 10 y 11, articulando esfuerzos técnicos, administrativos y económicos en conjunto entre la IES y la Secretaría de Educación del Distrito.</t>
  </si>
  <si>
    <t>*1er pago el 3 de octubre de 2018
*2er pago el 5 de diciembre de 2018
*3do pago el 29 de febrero de 2019</t>
  </si>
  <si>
    <t xml:space="preserve">$ 422.947.369,00 
 $ 604.210.527,00 
 $ 148.473.324,00
</t>
  </si>
  <si>
    <t>Dirección de Educación Media</t>
  </si>
  <si>
    <t xml:space="preserve"> $             1.175.631.220</t>
  </si>
  <si>
    <t>CO1.PCCNTR.494872  de 2018</t>
  </si>
  <si>
    <t>https://community.secop.gov.co/Public/Tendering/OpportunityDetail/Index?noticeUID=CO1.NTC.480667&amp;isFromPublicArea=True&amp;isModal=true&amp;asPopupView=true</t>
  </si>
  <si>
    <t>Realizar acciones para la ejecución del Plan Progresivo de Implementación de la oferta bilingüe bicultural para la población sorda,  a nivel administrativo, técnico, comunitario y pedagógico, en el marco de lo establecido en el Decreto 1421 de 2017 “Por el cual se reglamenta en el marco de la educación inclusiva, la atención educativa a la población con discapacidad-.</t>
  </si>
  <si>
    <t>167 SGP Educación</t>
  </si>
  <si>
    <t xml:space="preserve"> $                 295.921.350</t>
  </si>
  <si>
    <t>1811 de 2019</t>
  </si>
  <si>
    <t>https://www.contratos.gov.co/consultas/detalleProceso.do?numConstancia=19-4-9248362</t>
  </si>
  <si>
    <t>Aportar al cumplimiento de condiciones de calidad de la educación inicial en el marco de la atención integral para los niños y niñas de primera infancia y la implementación del Sistema de Valoración del Desarrollo Infantil (SVDI) en colegios públicos de 11 localidades de Bogotá D.C., conforme a lo dispuesto en el documento técnico, el lineamiento pedagógico curricular de Educación Inicial, y el Acuerdo 471 de 2011 del Concejo de Bogotá por medio del cual se crea el SVDI, así como en las disposiciones nacionales, a través de la articulación interinstitucional de las partes a nivel técnico y financiero.</t>
  </si>
  <si>
    <t>7,239,879,897 - Colsubsidio</t>
  </si>
  <si>
    <t>ICBF - MEN - COLSUBSIDIO</t>
  </si>
  <si>
    <t xml:space="preserve"> $           20.204.946.182</t>
  </si>
  <si>
    <t>1834 de 2019</t>
  </si>
  <si>
    <t>https://www.contratos.gov.co/consultas/detalleProceso.do?numConstancia=19-4-9275949</t>
  </si>
  <si>
    <t>Aportar al cumplimiento de condiciones de calidad de la educación inicial en el marco de la atención integral para los niños y niñas de primera infancia y la implementación del Sistema de Valoración del Desarrollo Infantil (SVDI) en colegios públicos de 9 localidades de Bogotá D.C., conforme a lo dispuesto en el documento técnico, el lineamiento pedagógico curricular de Educación Inicial, y el Acuerdo 471 de 2011 del Concejo de Bogotá por medio del cual se crea el SVDI, así como en las disposiciones nacionales, a través de la articulación interinstitucional de las partes a nivel técnico y financiero.</t>
  </si>
  <si>
    <t>6,757,068,500 - Compensar</t>
  </si>
  <si>
    <t>ICBF - MEN - COMPENSAR</t>
  </si>
  <si>
    <t xml:space="preserve"> $           17.671.328.674</t>
  </si>
  <si>
    <t>2043 de 2019</t>
  </si>
  <si>
    <t>https://www.contratos.gov.co/consultas/detalleProceso.do?numConstancia=19-4-9449793</t>
  </si>
  <si>
    <t>IMPLEMENTAR LAS ESTRATEGIAS ORIENTADAS A FORTALECER LA RUTA DE CALIDAD EDUCATIVA EN BOGOTÁ, A TRAVÉS DEL ACOMPAÑAMIENTO A LOS COLEGIOS OFICIALES, ASÍ COMO LAS ACTIVIDADES QUE CONTRIBUYAN AL DESARROLLO DEL FORO EDUCATIVO DISTRITAL 2019, LA APLICACIÓN Y EL PROCESAMIENTO DE LAS PRUEBAS SER Y DE CLIMA ESCOLAR Y EL RECONOCIMIENTO DE LA GESTIÓN EDUCATIVA.</t>
  </si>
  <si>
    <t>1005 - Fortalecimiento curricular para el desarrollo de aprendizajes a lo largo de la vida
1072 - Evaluar para transformar y mejorar</t>
  </si>
  <si>
    <t>1er pago el 17 de junio de 2019
2do pago el 27 de agosto de 2019
3er pago el 22 de octubre de 2019
4to pago el 23 de diciembre de 2019</t>
  </si>
  <si>
    <t>1er pago: $ 1.188.493.003
2do pago: $ 1.188.493.003
3er pago: $ 792.328.668
4to pago: $ 792.328.668</t>
  </si>
  <si>
    <t>Dirección de Evaluación de la Educación</t>
  </si>
  <si>
    <t xml:space="preserve"> $             3.961.643.342</t>
  </si>
  <si>
    <t>2085 de 2019</t>
  </si>
  <si>
    <t>https://www.contratos.gov.co/consultas/detalleProceso.do?numConstancia=19-4-9478124</t>
  </si>
  <si>
    <t>Acompañar la implementación del Proyecto Desarrollo Integral de la Educación Media en las IED, dirigido a   promover el mejoramiento de la calidad educativa ofrecida a los jóvenes de los grados 10 y 11, articulando esfuerzos técnicos, administrativos y económicos en conjunto entre la IES y la Secretaría de Educación del Distrito.</t>
  </si>
  <si>
    <t>1er pago: 
26 de julio de 2019
2do pago:
22 de octubre de 2019
3er pago: 
27 de diciembre de 2019</t>
  </si>
  <si>
    <t>1er pago: 
545.089.231
2do pago:
613.225.385
3er pago: 
184.070.185</t>
  </si>
  <si>
    <t xml:space="preserve"> $             1.342.384.801</t>
  </si>
  <si>
    <t>2116 de 2019</t>
  </si>
  <si>
    <t>https://www.contratos.gov.co/consultas/detalleProceso.do?numConstancia=19-4-9528279</t>
  </si>
  <si>
    <t>Aunar esfuerzos entre las partes para contribuir a la protección integral y el fortalecimiento de la calidad educativa a través del desarrollo de estrategias metodológicas vinculadas a la Jornada Única y Uso del Tiempo Escolar, promoviendo competencias, capacidades y habilidades en los estudiantes del sistema educativo distrital e involucrando a sus familias..</t>
  </si>
  <si>
    <t>6,964,629,175 - Compensar</t>
  </si>
  <si>
    <t>ICBF - COMPENSAR</t>
  </si>
  <si>
    <t xml:space="preserve"> $           14.452.439.321</t>
  </si>
  <si>
    <t>2140 de 2019</t>
  </si>
  <si>
    <t>https://www.contratos.gov.co/consultas/detalleProceso.do?numConstancia=19-12-9551175</t>
  </si>
  <si>
    <t>Ejecutar acciones para la actualización de la Política Pública de  Discapacidad y el fortalecimiento de procesos pedagógicos asociados a la discapacidad y a las capacidades y/o talentos excepcionales</t>
  </si>
  <si>
    <t>1049 - Cobertura con equidad
1053 - Oportunidades de aprendizaje desde el enfoque diferencial</t>
  </si>
  <si>
    <t>12  Recursos Distrito - 167 SGP Educación</t>
  </si>
  <si>
    <t xml:space="preserve"> $             2.236.411.250</t>
  </si>
  <si>
    <t>CO1.PCCNTR.1603740 de 2020</t>
  </si>
  <si>
    <t>https://community.secop.gov.co/Public/Tendering/OpportunityDetail/Index?noticeUID=CO1.NTC.1271101&amp;isFromPublicArea=True&amp;isModal=true&amp;asPopupView=true</t>
  </si>
  <si>
    <t>APOYAR EL ANÁLISIS Y LA INTERPRETACIÓN DE LA INFORMACIÓN EPIDEMIOLÓGICA GENERADA POR LA VIGILANCIA DE LA SECRETARÍA DE EDUCACIÓN DEL DISTRITO, SOBRE INCAPACIDADES MÉDICAS POR INFECCIONES RESPIRATORIAS AGUDAS (IRA), NEUMONÍAS Y LA CIRCULACIÓN DEL COVID-19 Y EL FORTALECIMIENTO DE LAS CONDICIONES DE SALUD MENTAL Y BIENESTAR PSICOSOCIAL EN LA COMUNIDAD EDUCATIVA OFICIAL DEL DISTRITO CAPITAL. PLAZO 6 MESES</t>
  </si>
  <si>
    <t>898 - ADMINISTRACIÓN DE TALENTO HUMANO</t>
  </si>
  <si>
    <t>Dirección de Bienestar Estudiantil</t>
  </si>
  <si>
    <t xml:space="preserve"> $             1.711.042.253</t>
  </si>
  <si>
    <t>CO1.PCCNTR.1738443 de 2020</t>
  </si>
  <si>
    <t>https://community.secop.gov.co/Public/Tendering/OpportunityDetail/Index?noticeUID=CO1.NTC.1360763&amp;isFromPublicArea=True&amp;isModal=true&amp;asPopupView=true</t>
  </si>
  <si>
    <t>AUNAR ESFUERZOS TÉCNICOS, ADMINISTRATIVOS Y FINANCIEROS PARA DESARROLLAR, EN EL MARCO DE LA MISIÓN DE EDUCADORES Y SABIDURÍA CIUDADANA, UNA ESTRATEGIA DE CONSULTA A PERSONAS EN BOGOTÁ SOBRE SU EXPECTATIVA DE LA EDUCACIÓN, A TRAVÉS DE UNA PLATAFORMA DIGITAL Y HERRAMIENTAS DE INTELIGENCIA ARTIFICIAL QUE DOCUMENTARÁ LOS APORTES DE ESTUDIANTES, MAESTROS, MAESTRAS, EXPERTOS, EXPERTAS Y CIUDADANÍA,  EN LA PLANEACIÓN DE LA POLÍTICA PÚBLICA EDUCATIVA DE LA CIUDAD EN SINTONÍA CON LOS ODS 2030 Y BOGOTÁ 2038.</t>
  </si>
  <si>
    <t>7809 - Fortalecimiento de la política pública de educación, de la gestión institucional de los colegios oficiales y de las alianzas público/privadas e internacionales en materia educativa para Bogotá D.C.</t>
  </si>
  <si>
    <t>1er pago:  11/09/2020
2do pago:    6/11/2020
3er pago:      7/12/2020
4to pago:      9/02/2021
5to pago:    15/07/2021</t>
  </si>
  <si>
    <t>1er pago:  $    97.200.000
2do pago: $ 226.800.000
3er pago:  $ 226.800.000
4to pago:  $   97.200.000
5to pago:  $   97.000.000</t>
  </si>
  <si>
    <t>Dirección General de Educación y Colegios Distritales</t>
  </si>
  <si>
    <t xml:space="preserve"> $                 745.000.000</t>
  </si>
  <si>
    <t>CO1.PCCNTR.1782025 de 2020</t>
  </si>
  <si>
    <t>https://community.secop.gov.co/Public/Tendering/OpportunityDetail/Index?noticeUID=CO1.NTC.1398607&amp;isFromPublicArea=True&amp;isModal=true&amp;asPopupView=true</t>
  </si>
  <si>
    <t>AUNAR ESFUERZOS PARA EL DISEÑO E IMPLEMENTACIÓN DE ACCIONES ENCAMINADAS AL FORTALECIMIENTO DE LOS PROCESOS DE DIVERSIFICACIÓN Y/O APERTURA DE PROGRAMAS DE FORMACIÓN TÉCNICA A PARTIR DE LOS AMBIENTES DE APRENDIZAJE Y LA FORMULACIÓN DE UN CURSO DE INMERSIÓN UNIVERSITARIA TIPO MOOC QUE APORTE AL DESARROLLO DE LAS COMPETENCIAS DEL S.XXI Y AMPLIAR LA PERSPECTIVA DE LOS ESTUDIANTES SOBRE SU ACCESO A LA EDUCACIÓN POSMEDIA.</t>
  </si>
  <si>
    <t>7689 - Fortalecimiento de las competencias de los jóvenes de media del distrito para afrontar los retos del siglo XXI en Bogotá D.C.</t>
  </si>
  <si>
    <t>1er pago:  18 de octubre de 2020
2do pago: 21 de noviembre de 2020
3er pago: 18 de diciembre de 2020</t>
  </si>
  <si>
    <t>1er pago: 
262.500.000
2do pago:
262.500.000
3er pago: 
225.000.000</t>
  </si>
  <si>
    <t xml:space="preserve"> $                 750.000.000</t>
  </si>
  <si>
    <t>CO1.PCCNTR.1792801 de 2020</t>
  </si>
  <si>
    <t>https://community.secop.gov.co/Public/Tendering/OpportunityDetail/Index?noticeUID=CO1.NTC.1409758&amp;isFromPublicArea=True&amp;isModal=true&amp;asPopupView=true</t>
  </si>
  <si>
    <t xml:space="preserve">AUNAR ESFUERZOS TÉCNICOS, ADMINISTRATIVOS Y FINANCIEROS, PARA FOMENTAR PROCESOS DE FORMACIÓN EN LOS DIFERENTES NIVELES Y MODALIDADES DE EDUCACIÓN POST-MEDIA HACIENDO USO DE LA OFERTA REGULAR DE ASIGNATURAS DE PREGRADO, ASÍ COMO DE CURSOS DE EXTENSIÓN PARA LOS BACHILLERES DEL DISTRITO CAPITAL SELECCIONADOS EN LA CONVOCATORIA DEL PRAES 2020-2 “#RETOALAU” </t>
  </si>
  <si>
    <t>7807 - Generación de un modelo inclusivo, eficiente y flexible que brinde alternativas de acceso, permanencia y pertinencia a programas de educación superior o educación postmedia en Bogotá D.C.</t>
  </si>
  <si>
    <t>479 - Recursos del Balance 1% ingresos corrientes distrito capital</t>
  </si>
  <si>
    <t>Primer pago octubre 2020
Segundo pago noviembre 2020
Tercer pago junio 2021
Cuarto pago agosto 2021
Quinto pago noviembre 2021
Sexto pago noviembre 2021</t>
  </si>
  <si>
    <t>Primer pago $66.037.848
Segundo pago $40.569.282
Tercer pago $39.088.114
Cuarto pago $5.270.147
Quinto pago $3.931.085
Sexto pago $2.513.165</t>
  </si>
  <si>
    <t>Dirección de Relaciones con los Sectores de Educación Superior y Educación para el Trabajo</t>
  </si>
  <si>
    <t>UNIVERSIDAD COLEGIO MAYOR DE CUNDINAMARCA</t>
  </si>
  <si>
    <t xml:space="preserve"> $                 157.409.641</t>
  </si>
  <si>
    <t>CO1.PCCNTR.1794314 de 2020</t>
  </si>
  <si>
    <t>https://community.secop.gov.co/Public/Tendering/OpportunityDetail/Index?noticeUID=CO1.NTC.1410018&amp;isFromPublicArea=True&amp;isModal=true&amp;asPopupView=true</t>
  </si>
  <si>
    <t>Primer pago octubre 2020
Segundo pago diciembre 2020
Tercer pago marzo 2021
Cuarto pago marzo 2021
Quinto pago mayo 2021
Sexto pago julio 2021
Octavo pago agosto 2021
Noveno pago diciembre 2021</t>
  </si>
  <si>
    <t>Primer pago $217.907.188
Segundo pago $113.391.075
Tercer pago $227.288.402
Cuarto pago $94.006.049
Quinto pago $63.527.069
Sexto pago $102.491.895
Septimo pago $89.101.385
Octavo pago $158.078.080</t>
  </si>
  <si>
    <t>ESCUELA TECNOLOGICA INSTITUTO TECNICO CENTRAL -ETITC-</t>
  </si>
  <si>
    <t xml:space="preserve"> $             1.065.791.143</t>
  </si>
  <si>
    <t>CO1.PCCNTR.1794538 de 2020</t>
  </si>
  <si>
    <t>https://community.secop.gov.co/Public/Tendering/OpportunityDetail/Index?noticeUID=CO1.NTC.1410124&amp;isFromPublicArea=True&amp;isModal=true&amp;asPopupView=true</t>
  </si>
  <si>
    <t>Primer pago octubre 2020
Segundo pago noviembre 2020
Tercer pago junio 2021
Cuarto pago julio 2021
Quinto pago septiembre 2021
Sexto pago octubre 2021</t>
  </si>
  <si>
    <t>Primer pago $185.946.435
Segundo pago $83.988.294
Tercer pago $83.537.389
Cuarto pago $71.115.000
Quinto pago $39.435.000
Sexto pago $22.550.000</t>
  </si>
  <si>
    <t xml:space="preserve"> $                 486.572.118</t>
  </si>
  <si>
    <t>CO1.PCCNTR.1795637 de 2020</t>
  </si>
  <si>
    <t>https://community.secop.gov.co/Public/Tendering/OpportunityDetail/Index?noticeUID=CO1.NTC.1410753&amp;isFromPublicArea=True&amp;isModal=true&amp;asPopupView=true</t>
  </si>
  <si>
    <t>Primer pago octubre 2020
Segundo pago diciembre 2020
Tercer pago marzo 2021
Cuarto pago mayo 2021
Quinto pago junio 2021
Sexto pago junio 2021
Septimo pago julio 2021
Octavo pago septiembre 2021
Noveno pago septiembre 2021
Decimo pago noviembre 2021
Decimo primer pago diciembre 2021</t>
  </si>
  <si>
    <t>Primer pago $1.341.061.559
Segundo pago $1.079.696.116
Tercer pago $797.395.076
Cuarto pago $1.439.375.453
Quinto pago $246.147.733
Sexto pago $430.505.729
Septimo pago $800.335.686
Octavo $263.942.690
Noveno $211.996.752
Decimo $399.834.026
Decimo primero $475.154.105</t>
  </si>
  <si>
    <t xml:space="preserve"> $             7.485.444.925</t>
  </si>
  <si>
    <t>CO1.PCCNTR.2422994 de 2021</t>
  </si>
  <si>
    <t>https://community.secop.gov.co/Public/Tendering/OpportunityDetail/Index?noticeUID=CO1.NTC.1902850&amp;isFromPublicArea=True&amp;isModal=true&amp;asPopupView=true</t>
  </si>
  <si>
    <t>AUNAR ESFUERZOS TECNICOS, ADMINISTRATIVOS Y FINANCIEROS PARA APOYAR Y ACOMPANAR A LA SECRETARIA DE EDUCACION DEL DISTRITO, EN LA TOMA DE DECISIONES PARA LA REAPERTURA GRADUAL, PROGRESIVA Y SEGURA, MEDIANTE ACCIONES DE VIGILANCIA EPIDEMIOLOGICA SOBRE LA CIRCULACION DE LA COVID-19 Y PROMOCIÓN DEL BIENESTAR PSICOSOCIAL, DESARROLLANDO ESTRATEGIAS PEDAGOGICAS, PSICOSOCIALES Y DE GESTION DEL CONOCIMIENTO EN LA COMUNIDAD EDUCATIVA OFICIAL.</t>
  </si>
  <si>
    <t>7643 - Implementación del Programa integral de educación socioemocional, ciudadana y construcción de escuelas como territorios de paz en Bogotá D.C.
7736 - Fortalecimiento del Bienestar Estudiantil.
7758 - Fortalecimiento a la formación integral de calidad en Jornada Única y Jornada Completa, para niñas, niños y adolescentes en colegios distritales de Bogotá D.C.
7808 - Administración del Talento Humano al Servicio de la Educación Oficial en Bogotá D.C.</t>
  </si>
  <si>
    <t xml:space="preserve">1,095,827,696
547,913,645
547,913,645
273,956,823
273,956,417
686,408,178
</t>
  </si>
  <si>
    <t>Dirección de Talento Humano</t>
  </si>
  <si>
    <t xml:space="preserve"> $             3.425.976.402</t>
  </si>
  <si>
    <t>CO1.PCCNTR.2454987 de 2021</t>
  </si>
  <si>
    <t>https://community.secop.gov.co/Public/Tendering/OpportunityDetail/Index?noticeUID=CO1.NTC.1927437&amp;isFromPublicArea=True&amp;isModal=true&amp;asPopupView=true</t>
  </si>
  <si>
    <t>AUNAR ACCIONES TÉCNICAS, PEDAGÓGICAS Y ADMINISTRATIVAS PARA REALIZAR EL PROCESO DE VALORACIÓN PSICOPEDAGÓGICA DE ESTUDIANTES CON DISCAPACIDAD, DE ACUERDO CON LA RUTA DE ACCESO Y PERMANENCIA EN EL MARCO DE LA EDUCACIÓN INCLUSIVA.</t>
  </si>
  <si>
    <t>7624 - Servicio Educativo de Cobertura con Equidad en Bogotä D.C</t>
  </si>
  <si>
    <t xml:space="preserve"> $             1.500.000.000</t>
  </si>
  <si>
    <t>CO1.PCCNTR.2606968 de 2021</t>
  </si>
  <si>
    <t>https://community.secop.gov.co/Public/Tendering/OpportunityDetail/Index?noticeUID=CO1.NTC.2029864&amp;isFromPublicArea=True&amp;isModal=true&amp;asPopupView=true</t>
  </si>
  <si>
    <t>AUNAR ESFUERZOS ENTRE LA UNIVERSIDAD NACIONAL DE COLOMBIA Y LA SECRETARÍA DE EDUCACIÓN DEL DISTRITO (SED) PARA DESARROLLAR EN LAS IED, ACCIONES QUE APORTEN AL FORTALECIMIENTO DE COMPETENCIAS DEL SIGLO XXI DE LOS ESTUDIANTES DESDE UNA PERSPECTIVA DE FLEXIBILIZACIÓN CURRICULAR PARA LA PERTINENCIA CURRICULAR DEL NIVEL DE EDUCACIÓN MEDIA.</t>
  </si>
  <si>
    <t>1er pago:  16 de septiembre de 2021
2do pago: 17 de noviembre de 2021
3er pago: 
9 de marzo de 2022</t>
  </si>
  <si>
    <t>1er pago: 440.011.5302do pago:
385.010.089
3er pago: 266.502.206</t>
  </si>
  <si>
    <t xml:space="preserve"> $             1.091.523.825</t>
  </si>
  <si>
    <t>CO1.PCCNTR.2612912 de 2021</t>
  </si>
  <si>
    <t>https://community.secop.gov.co/Public/Tendering/OpportunityDetail/Index?noticeUID=CO1.NTC.2041209&amp;isFromPublicArea=True&amp;isModal=true&amp;asPopupView=true</t>
  </si>
  <si>
    <t>AUNAR ESFUERZOS ENTRE LA UNIVERSIDAD PEDAGOGICA NACIONAL Y LA SECRETARÍA DE EDUCACIÓN DEL DISTRITO (SED) PARA DESARROLLAR EN LAS IED, ACCIONES QUE APORTEN AL FORTALECIMIENTO DE COMPETENCIAS DEL SIGLO XXI DE LOS ESTUDIANTES DESDE UNA PERSPECTIVA DE FLEXIBILIZACIÓN CURRICULAR PARA LA PERTINENCIA CURRICULAR DEL NIVEL DE EDUCACIÓN MEDIA.</t>
  </si>
  <si>
    <t>1er pago: 16 de septiembre de 2021  
2do pago: 9 de diciembre de 2021
3er pago: 17 de marzo de 2022</t>
  </si>
  <si>
    <t>1er pago: 392.250.0002do pago:
343.218.750
3er pago: 229.606.150</t>
  </si>
  <si>
    <t xml:space="preserve"> $                 965.074.900</t>
  </si>
  <si>
    <t>CO1.PCCNTR.3014065 de 2021</t>
  </si>
  <si>
    <t>https://community.secop.gov.co/Public/Tendering/OpportunityDetail/Index?noticeUID=CO1.NTC.2377409&amp;isFromPublicArea=True&amp;isModal=true&amp;asPopupView=true</t>
  </si>
  <si>
    <t>AUNAR ESFUERZOS ADMINISTRATIVOS, TÉCNICOS Y FINANCIEROS PARA FOMENTAR Y PROMOVER PROCESOS DE FORMACIÓN EN LOS DIFERENTES NIVELES DE EDUCACIÓN POST-MEDIA, A PARTIR DE LA OFERTA REGULAR CURSOS, ASIGNATURAS, DIPLOMADOS, PROGRAMAS DE EXTENSIÓN Y/O EDUCACIÓN CONTINUADA DE LA UNIVERSIDAD NACIONAL DE COLOMBIA, PARA LOS JÓVENES DEL DISTRITO CAPITAL SELECCIONADOS EN LA CONVOCATORIA DEL PROGRAMA RETO A LA U.</t>
  </si>
  <si>
    <t>7 - Crédito cupo endeudamiento</t>
  </si>
  <si>
    <t>Primer pago marzo 2022
Segundo pago julio 2022
Tercer pago agosto 2022
Cuarto pago octubre 2022
Quinto pago noviembre 2022
Sexto pago diciembre 2022</t>
  </si>
  <si>
    <t>Primer pago $631.789.145
Segundo pago $458.578.614
Tercer pago $729.410.317
Cuarto pago $463.893.473
Quinto pago $579.457.994
Sexto pago $695.567.645</t>
  </si>
  <si>
    <t xml:space="preserve"> $             3.558.697.188</t>
  </si>
  <si>
    <t>CO1.PCCNTR.3791596 de 2022</t>
  </si>
  <si>
    <t>https://community.secop.gov.co/Public/Tendering/OpportunityDetail/Index?noticeUID=CO1.NTC.3013251&amp;isFromPublicArea=True&amp;isModal=true&amp;asPopupView=true</t>
  </si>
  <si>
    <t>AUNAR ESFUERZOS TÉCNICOS, FINANCIEROS, ADMINISTRATIVOS DESARROLLADOS EN CONJUNTO ENTRE LA UNIVERSIDAD NACIONAL DE COLOMBIA Y LA SECRETARÍA DE EDUCACIÓN DISTRITAL (SED), CON ACCIONES QUE APORTEN AL FORTALECIMIENTO DE LA PERTINENCIA CURRICULAR DEL NIVEL DE EDUCACIÓN MEDIA Y DESARROLLO DE COMPETENCIAS QUE LES PERMITAN AFRONTAR LOS DESAFÍOS DEL SIGLO XXI Y TOMAR DECISIONES INFORMADAS PARA TRAZAR TRAYECTORIAS DE VIDA.</t>
  </si>
  <si>
    <t xml:space="preserve">12 - 348 Recursos Balance Otros distrito </t>
  </si>
  <si>
    <t>1er pago: 19 de septiembre de 2022 
2do pago: 06 de diciembre de 2022 
3er pago: 14 de marzo de 2023</t>
  </si>
  <si>
    <t>1er pago: 757.834.075
2do pago:
757.834.075
3er pago: 373.643.233</t>
  </si>
  <si>
    <t xml:space="preserve"> $             1.889.311.383</t>
  </si>
  <si>
    <t>CO1.PCCNTR.3986064 de 2022</t>
  </si>
  <si>
    <t>https://community.secop.gov.co/Public/Tendering/OpportunityDetail/Index?noticeUID=CO1.NTC.3216349&amp;isFromPublicArea=True&amp;isModal=true&amp;asPopupView=true</t>
  </si>
  <si>
    <t xml:space="preserve">AUNAR ESFUERZOS ACADÉMICOS, FINANCIEROS Y ADMINISTRATIVOS PARA EL FORTALECIMIENTO DE LAS ESTRATEGIAS DE EDUCACIÓN AMBIENTAL ENMARCADAS DENTRO DEL PROYECTO DE INVERSIÓN 7599  “FORTALECIMIENTO DE LAS ESTRATEGIAS DE EDUCACIÓN AMBIENTAL Y PROTECCIÓN ANIMAL EN LOS COLEGIOS PÚBLICOS DE BOGOTÁ” A TRAVÉS DEL DESARROLLO DEL DIPLOMADO JUVENTUD-AGUA-TERRITORIO, DIRIGIDO A ESTUDIANTES DE LOS ÚLTIMOS GRADOS DE LAS INSTITUCIONES EDUCATIVAS DEL DISTRITO CAPITAL, CON EL FIN DE APORTAR A LA FORMACIÓN DE UNA CIUDADANÍA AMBIENTAL. </t>
  </si>
  <si>
    <t>7599 - Fortalecimiento de las estrategias de educación ambiental en los colegios oficiales de Bogotá D.C.</t>
  </si>
  <si>
    <t xml:space="preserve"> $                   79.631.000</t>
  </si>
  <si>
    <t>CO1.PCCNTR.4055373 de 2022</t>
  </si>
  <si>
    <t>https://community.secop.gov.co/Public/Tendering/OpportunityDetail/Index?noticeUID=CO1.NTC.3312052&amp;isFromPublicArea=True&amp;isModal=true&amp;asPopupView=true</t>
  </si>
  <si>
    <t>AUNAR ESFUERZOS TÉCNICOS, ADMINISTRATIVOS Y FINANCIEROS PARA CONTRIBUIR AL FORTALECIMIENTO DE LA CONVIVENCIA ESCOLAR, LA SALUD MENTAL Y EL BIENESTAR SOCIOEMOCIONAL DE LAS COMUNIDADES EDUCATIVAS DE LAS INSTITUCIONES PÚBLICAS DEL DISTRITO, A TRAVÉS DE PROCESOS DE ACOMPAÑAMIENTO PEDAGÓGICO, SOCIOEMOCIONAL Y DE GESTIÓN DEL CONOCIMIENTO.</t>
  </si>
  <si>
    <t>7643 - Implementación del Programa integral de educación socioemocional, ciudadana y construcción de escuelas como territorios de paz en Bogotá D.C.</t>
  </si>
  <si>
    <t xml:space="preserve">348 - Recursos Balance Otros distrito </t>
  </si>
  <si>
    <t>1er desembolso: Octubre de 2022
2do desembolso: Diciembre de 2022
3er desembolso: Abril de 2024
4to desembolso: Julio 2024</t>
  </si>
  <si>
    <t>1er desembolso: $869.178.400
2do desembolso: $651.883.800
3er desembolso: $434.589.200
4to desembolso: $217.294.600</t>
  </si>
  <si>
    <t>Oficina para la Convivencia Escolar</t>
  </si>
  <si>
    <t xml:space="preserve"> $             2.172.946.000</t>
  </si>
  <si>
    <t>CO1.PCCNTR.4822927 de 2023</t>
  </si>
  <si>
    <t>https://community.secop.gov.co/Public/Tendering/OpportunityDetail/Index?noticeUID=CO1.NTC.4234284&amp;isFromPublicArea=True&amp;isModal=true&amp;asPopupView=true</t>
  </si>
  <si>
    <t>AUNAR ESFUERZOS TECNICOS, FINANCIEROS, ADMINISTRATIVOS DESARROLLADOS EN CONJUNTO ENTRE LA UNIVERSIDAD NACIONAL DE COLOMBIA Y LA SECRETARIA DE EDUCACION DISTRITAL (SED), CON ACCIONES QUE APORTEN A LOS PROCESOS DE TRANSFORMACION PEDAGOGICA RELACIONADOS CON LA GESTION DEL DIRECTIVO DOCENTE Y LA ACTIVIDAD PEDAGOGICA DEL DOCENTE EN EL AULA EN LAS IED, ASI COMO AL DESARROLLO DE COMPETENCIAS DE LAS Y LOS ESTUDIANTES PARA FORTALECER LAS TRAYECTORIAS EDUCATIVAS Y LA TOMA DE DECISIONES INFORMADAS PARA LA VIDA POSMEDIA.</t>
  </si>
  <si>
    <t>1er pago:  08 de junio de 2023
2do pago: 02 de agosto de 2023
3er pago: 02 de noviembre de 2023</t>
  </si>
  <si>
    <t>1er pago: 676.000.000
2do pago:
676.000.000
3er pago: 301.737.780</t>
  </si>
  <si>
    <t>822.450.000</t>
  </si>
  <si>
    <t xml:space="preserve"> $             1.653.737.780</t>
  </si>
  <si>
    <t>CO1.PCCNTR.6329652 de 2024</t>
  </si>
  <si>
    <t>https://community.secop.gov.co/Public/Tendering/OpportunityDetail/Index?noticeUID=CO1.NTC.6128253&amp;isFromPublicArea=True&amp;isModal=true&amp;asPopupView=true</t>
  </si>
  <si>
    <t>Aunar esfuerzos para realizar un proceso de fortalecimiento de competencias en lectura crítica, matemáticas y habilidades socioemocionales, para estudiantes de educación media de las instituciones educativas distritales.</t>
  </si>
  <si>
    <t>1er pago:  11 de julio de 2024
2do pago: 15 de octubre de 2024
3er pago: 18 de diciembre de 2024</t>
  </si>
  <si>
    <t>1er pago: 600.000.000
2do pago:
600.000.000
3er pago: 290.508.531</t>
  </si>
  <si>
    <t>829.500.000</t>
  </si>
  <si>
    <t xml:space="preserve"> $             1.490.508.531</t>
  </si>
  <si>
    <t>CO1.PCCNTR.6558933 de 2024</t>
  </si>
  <si>
    <t>https://community.secop.gov.co/Public/Tendering/OpportunityDetail/Index?noticeUID=CO1.NTC.6438103&amp;isFromPublicArea=True&amp;isModal=False</t>
  </si>
  <si>
    <t>IMPLEMENTAR LA ESTRATEGIA DE LABORATORIOS DE INNOVACION EDUCATIVA DIRIGIDOS A DOCENTES DE LAS INSTITUCIONES EDUCATIVAS DISTRITALES DE BOGOTA EN TORNO AL USO PEDAGOGICO DE HERRAMIENTAS DE INTELIGENCIA ARTIFICIAL QUE CONTRIBUYAN AL FORTALECIMIENTO DE SU GESTION DE AULA Y AL FOMENTO DE APRENDIZAJES DE NIÑOS, NIÑAS Y JOVENES.</t>
  </si>
  <si>
    <t>8102 - Fortalecimiento de los aprendizajes de los estudiantes matriculados en los colegios oficiales en el marco de una educación de calidad, inclusiva y equitativa en Bogotá D.C.</t>
  </si>
  <si>
    <t>Primer desembolso
17/09/2024
Segundo desembolso
18/10/2024
Tercer desemnbolso
10/12/2024</t>
  </si>
  <si>
    <t>$ 337.732.445
$ 253.299.334
$ 253.299.334</t>
  </si>
  <si>
    <t>$ 844.331.113</t>
  </si>
  <si>
    <t>Dirección de Formación de Docentes e Innovaciones Pedagógicas</t>
  </si>
  <si>
    <t xml:space="preserve"> $                 844.331.113</t>
  </si>
  <si>
    <t>Desembolsos Distrito *Fuente: Dir Financiera</t>
  </si>
  <si>
    <t>227.392.026
454.784.052
227.392.028
113.696.011
454.784.050</t>
  </si>
  <si>
    <t>ACUERDO DE COFINANCIACION PARA LA TRASFERENCIA DE RECURSOS AL "PATRIMONIO AUTONOMO FONDO DE INFRAESTRUCTURA EDUCATIVA -FFIE"</t>
  </si>
  <si>
    <t>12-Otros Distrito Inversión
47-Rendimientos Financieros SGP
346-Recursos Balance Otras Nación
130-SGP -Atencion Primera Infancia
7-Crédito (Cupo de Endeudamiento)</t>
  </si>
  <si>
    <t>CONSORCIO FFIE ALIANZA-BBVA-MEN</t>
  </si>
  <si>
    <t xml:space="preserve">262- Habitat Escolar 
1046-Infraestructura y dotación al servicio de los ambientes de aprendizaje			
7638-Fotalecimiento de la Infraestructura y Dotación al servicio d elos Ambientes de Aprendizaje y Sedes Adminsitrativos a cargo de  La Secretaría de Educación de Bogotá </t>
  </si>
  <si>
    <t>2588 de 2016 / 2131 de 2020</t>
  </si>
  <si>
    <t>No aplica para la vigencia 2025</t>
  </si>
  <si>
    <t xml:space="preserve">Dirección de Construcción y Conservación de Establecimientos Educativos </t>
  </si>
  <si>
    <t>https://www.contratos.gov.co/consultas/detalleProceso.do?numConstancia=16-4-5072077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</si>
</sst>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 #,##0.00_-;\-&quot;$&quot;\ * #,##0.00_-;_-&quot;$&quot;\ * &quot;-&quot;??_-;_-@_-"/>
    <numFmt numFmtId="43" formatCode="_-* #,##0.00_-;\-* #,##0.00_-;_-* &quot;-&quot;??_-;_-@_-"/>
    <numFmt numFmtId="164" formatCode="dd/mm/yyyy;@"/>
    <numFmt numFmtId="165" formatCode="_-* #,##0_-;\-* #,##0_-;_-* &quot;-&quot;??_-;_-@_-"/>
    <numFmt numFmtId="168" formatCode="_-&quot;$&quot;\ * #,##0.00_-;\-&quot;$&quot;\ * #,##0.00_-;_-&quot;$&quot;\ * &quot;-&quot;??_-;_-@_-"/>
  </numFmts>
  <fonts count="8" x14ac:knownFonts="1">
    <font>
      <sz val="11"/>
      <color theme="1"/>
      <name val="Aptos Narrow"/>
      <family val="2"/>
      <scheme val="minor"/>
    </font>
    <font>
      <sz val="11"/>
      <color theme="1"/>
      <name val="Aptos Narrow"/>
      <family val="2"/>
      <scheme val="minor"/>
    </font>
    <font>
      <sz val="11"/>
      <color rgb="FFFF0000"/>
      <name val="Aptos Narrow"/>
      <family val="2"/>
      <scheme val="minor"/>
    </font>
    <font>
      <b/>
      <sz val="11"/>
      <name val="Aptos Narrow"/>
      <family val="2"/>
      <scheme val="minor"/>
    </font>
    <font>
      <sz val="11"/>
      <name val="Aptos Narrow"/>
      <family val="2"/>
      <scheme val="minor"/>
    </font>
    <font>
      <u/>
      <sz val="11"/>
      <color theme="10"/>
      <name val="Aptos Narrow"/>
      <family val="2"/>
      <scheme val="minor"/>
    </font>
    <font>
      <sz val="11"/>
      <color rgb="FF000000"/>
      <name val="Aptos Narrow"/>
    </font>
    <font>
      <sz val="11"/>
      <name val="Aptos Narrow"/>
    </font>
  </fonts>
  <fills count="4">
    <fill>
      <patternFill patternType="none"/>
    </fill>
    <fill>
      <patternFill patternType="gray125"/>
    </fill>
    <fill>
      <patternFill patternType="solid">
        <fgColor theme="0" tint="-0.14999847407452621"/>
        <bgColor indexed="64"/>
      </patternFill>
    </fill>
    <fill>
      <patternFill patternType="solid">
        <fgColor rgb="FFD9D9D9"/>
        <bgColor rgb="FF000000"/>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43" fontId="1" fillId="0" borderId="0" applyFont="0" applyFill="0" applyBorder="0" applyAlignment="0" applyProtection="0"/>
    <xf numFmtId="0" fontId="5" fillId="0" borderId="0" applyNumberFormat="0" applyFill="0" applyBorder="0" applyAlignment="0" applyProtection="0"/>
    <xf numFmtId="44" fontId="1" fillId="0" borderId="0" applyFont="0" applyFill="0" applyBorder="0" applyAlignment="0" applyProtection="0"/>
    <xf numFmtId="0" fontId="5" fillId="0" borderId="0" applyNumberFormat="0" applyFill="0" applyBorder="0" applyAlignment="0" applyProtection="0"/>
    <xf numFmtId="168" fontId="1" fillId="0" borderId="0" applyFont="0" applyFill="0" applyBorder="0" applyAlignment="0" applyProtection="0"/>
  </cellStyleXfs>
  <cellXfs count="28">
    <xf numFmtId="0" fontId="0" fillId="0" borderId="0" xfId="0"/>
    <xf numFmtId="0" fontId="0" fillId="0" borderId="1" xfId="0" applyBorder="1"/>
    <xf numFmtId="0" fontId="2" fillId="0" borderId="0" xfId="0" applyFont="1"/>
    <xf numFmtId="0" fontId="4" fillId="2" borderId="1" xfId="0" applyFont="1" applyFill="1" applyBorder="1"/>
    <xf numFmtId="0" fontId="0" fillId="0" borderId="1" xfId="0" applyBorder="1" applyAlignment="1">
      <alignment wrapText="1"/>
    </xf>
    <xf numFmtId="0" fontId="4" fillId="2" borderId="1" xfId="0" applyFont="1" applyFill="1" applyBorder="1" applyAlignment="1">
      <alignment vertical="center"/>
    </xf>
    <xf numFmtId="0" fontId="0" fillId="0" borderId="1" xfId="0" applyBorder="1" applyAlignment="1">
      <alignment vertical="center"/>
    </xf>
    <xf numFmtId="0" fontId="0" fillId="0" borderId="0" xfId="0" applyAlignment="1">
      <alignment vertical="center"/>
    </xf>
    <xf numFmtId="165" fontId="0" fillId="0" borderId="1" xfId="1" applyNumberFormat="1" applyFont="1" applyBorder="1" applyAlignment="1">
      <alignment vertical="center"/>
    </xf>
    <xf numFmtId="0" fontId="7" fillId="3" borderId="1" xfId="0" applyFont="1" applyFill="1" applyBorder="1" applyAlignment="1">
      <alignment vertical="center"/>
    </xf>
    <xf numFmtId="164" fontId="0" fillId="0" borderId="1" xfId="0" applyNumberFormat="1" applyBorder="1" applyAlignment="1">
      <alignment vertical="center"/>
    </xf>
    <xf numFmtId="0" fontId="6" fillId="0" borderId="2" xfId="0" applyFont="1" applyBorder="1" applyAlignment="1">
      <alignment vertical="center" wrapText="1"/>
    </xf>
    <xf numFmtId="165" fontId="0" fillId="0" borderId="0" xfId="0" applyNumberFormat="1"/>
    <xf numFmtId="0" fontId="0" fillId="0" borderId="1" xfId="0" applyBorder="1" applyAlignment="1">
      <alignment horizontal="left" vertical="center"/>
    </xf>
    <xf numFmtId="0" fontId="0" fillId="0" borderId="1" xfId="0" applyBorder="1" applyAlignment="1">
      <alignment horizontal="right" vertical="center"/>
    </xf>
    <xf numFmtId="0" fontId="6" fillId="0" borderId="1" xfId="0" applyFont="1" applyBorder="1" applyAlignment="1">
      <alignment horizontal="right" vertical="center"/>
    </xf>
    <xf numFmtId="44" fontId="6" fillId="0" borderId="1" xfId="3" applyFont="1" applyBorder="1" applyAlignment="1">
      <alignment horizontal="right" vertical="center"/>
    </xf>
    <xf numFmtId="44" fontId="0" fillId="0" borderId="1" xfId="3" applyFont="1" applyBorder="1" applyAlignment="1">
      <alignment horizontal="right" vertical="center"/>
    </xf>
    <xf numFmtId="44" fontId="0" fillId="0" borderId="1" xfId="3" applyFont="1" applyBorder="1" applyAlignment="1">
      <alignment horizontal="right" vertical="center" wrapText="1"/>
    </xf>
    <xf numFmtId="0" fontId="3" fillId="2" borderId="1" xfId="0" applyFont="1" applyFill="1" applyBorder="1" applyAlignment="1">
      <alignment horizontal="left" vertical="center"/>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0" fontId="3" fillId="2" borderId="1" xfId="0" applyFont="1" applyFill="1" applyBorder="1" applyAlignment="1">
      <alignment horizontal="center" wrapText="1"/>
    </xf>
    <xf numFmtId="0" fontId="4" fillId="2" borderId="1" xfId="0" applyFont="1" applyFill="1" applyBorder="1" applyAlignment="1">
      <alignment vertical="center" wrapText="1"/>
    </xf>
    <xf numFmtId="0" fontId="4" fillId="2" borderId="1" xfId="0" applyFont="1" applyFill="1" applyBorder="1" applyAlignment="1">
      <alignment wrapText="1"/>
    </xf>
    <xf numFmtId="0" fontId="0" fillId="0" borderId="0" xfId="0" applyAlignment="1">
      <alignment wrapText="1"/>
    </xf>
    <xf numFmtId="0" fontId="0" fillId="0" borderId="1" xfId="0" applyBorder="1" applyAlignment="1">
      <alignment vertical="center" wrapText="1"/>
    </xf>
    <xf numFmtId="0" fontId="5" fillId="0" borderId="1" xfId="4" applyBorder="1" applyAlignment="1">
      <alignment vertical="center"/>
    </xf>
  </cellXfs>
  <cellStyles count="6">
    <cellStyle name="Hipervínculo" xfId="4" builtinId="8"/>
    <cellStyle name="Hyperlink" xfId="2" xr:uid="{00000000-000B-0000-0000-000008000000}"/>
    <cellStyle name="Millares" xfId="1" builtinId="3"/>
    <cellStyle name="Moneda" xfId="3" builtinId="4"/>
    <cellStyle name="Moneda 2" xfId="5" xr:uid="{9A32F395-E116-4A1D-B202-56E6D188CBA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community.secop.gov.co/Public/Tendering/OpportunityDetail/Index?noticeUID=CO1.NTC.2041209&amp;isFromPublicArea=True&amp;isModal=true&amp;asPopupView=true" TargetMode="External"/><Relationship Id="rId3" Type="http://schemas.openxmlformats.org/officeDocument/2006/relationships/hyperlink" Target="https://www.contratos.gov.co/consultas/detalleProceso.do?numConstancia=19-4-9478124" TargetMode="External"/><Relationship Id="rId7" Type="http://schemas.openxmlformats.org/officeDocument/2006/relationships/hyperlink" Target="https://www.contratos.gov.co/consultas/detalleProceso.do?numConstancia=17-4-6533503" TargetMode="External"/><Relationship Id="rId2" Type="http://schemas.openxmlformats.org/officeDocument/2006/relationships/hyperlink" Target="https://www.contratos.gov.co/consultas/detalleProceso.do?numConstancia=17-12-6886140" TargetMode="External"/><Relationship Id="rId1" Type="http://schemas.openxmlformats.org/officeDocument/2006/relationships/hyperlink" Target="https://www.contratos.gov.co/consultas/detalleProceso.do?numConstancia=19-4-9449793" TargetMode="External"/><Relationship Id="rId6" Type="http://schemas.openxmlformats.org/officeDocument/2006/relationships/hyperlink" Target="https://community.secop.gov.co/Public/Tendering/OpportunityDetail/Index?noticeUID=CO1.NTC.1410753&amp;isFromPublicArea=True&amp;isModal=true&amp;asPopupView=true" TargetMode="External"/><Relationship Id="rId5" Type="http://schemas.openxmlformats.org/officeDocument/2006/relationships/hyperlink" Target="https://community.secop.gov.co/Public/Tendering/OpportunityDetail/Index?noticeUID=CO1.NTC.6128253&amp;isFromPublicArea=True&amp;isModal=true&amp;asPopupView=true" TargetMode="External"/><Relationship Id="rId10" Type="http://schemas.openxmlformats.org/officeDocument/2006/relationships/printerSettings" Target="../printerSettings/printerSettings1.bin"/><Relationship Id="rId4" Type="http://schemas.openxmlformats.org/officeDocument/2006/relationships/hyperlink" Target="https://www.contratos.gov.co/consultas/detalleProceso.do?numConstancia=16-4-5173371" TargetMode="External"/><Relationship Id="rId9" Type="http://schemas.openxmlformats.org/officeDocument/2006/relationships/hyperlink" Target="https://www.contratos.gov.co/consultas/detalleProceso.do?numConstancia=16-4-507207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20B141-3903-425D-AC52-49BE3D19EF94}">
  <dimension ref="A1:R46"/>
  <sheetViews>
    <sheetView showGridLines="0" tabSelected="1" workbookViewId="0">
      <pane xSplit="1" ySplit="2" topLeftCell="B42" activePane="bottomRight" state="frozen"/>
      <selection pane="topRight"/>
      <selection pane="bottomLeft"/>
      <selection pane="bottomRight" activeCell="A46" sqref="A46"/>
    </sheetView>
  </sheetViews>
  <sheetFormatPr baseColWidth="10" defaultColWidth="11.42578125" defaultRowHeight="15" x14ac:dyDescent="0.25"/>
  <cols>
    <col min="1" max="1" width="22.28515625" style="7" customWidth="1"/>
    <col min="2" max="2" width="37.140625" style="7" customWidth="1"/>
    <col min="3" max="3" width="42.140625" style="7" customWidth="1"/>
    <col min="4" max="4" width="18.85546875" style="7" bestFit="1" customWidth="1"/>
    <col min="5" max="6" width="11.42578125" style="7"/>
    <col min="7" max="7" width="42.85546875" style="7" customWidth="1"/>
    <col min="8" max="8" width="20.5703125" style="7" customWidth="1"/>
    <col min="9" max="9" width="18.85546875" style="7" bestFit="1" customWidth="1"/>
    <col min="10" max="10" width="20.7109375" style="7" customWidth="1"/>
    <col min="11" max="11" width="14.140625" style="7" customWidth="1"/>
    <col min="12" max="12" width="32.140625" customWidth="1"/>
    <col min="13" max="13" width="31.5703125" customWidth="1"/>
    <col min="14" max="14" width="25.140625" style="7" customWidth="1"/>
    <col min="15" max="15" width="18.5703125" style="7" bestFit="1" customWidth="1"/>
    <col min="16" max="16" width="38.28515625" style="7" customWidth="1"/>
    <col min="17" max="17" width="55.28515625" customWidth="1"/>
    <col min="18" max="18" width="18.7109375" customWidth="1"/>
  </cols>
  <sheetData>
    <row r="1" spans="1:18" s="25" customFormat="1" ht="30" x14ac:dyDescent="0.25">
      <c r="A1" s="20" t="s">
        <v>0</v>
      </c>
      <c r="B1" s="20"/>
      <c r="C1" s="21" t="s">
        <v>1</v>
      </c>
      <c r="D1" s="19" t="s">
        <v>2</v>
      </c>
      <c r="E1" s="20" t="s">
        <v>3</v>
      </c>
      <c r="F1" s="20"/>
      <c r="G1" s="21" t="s">
        <v>4</v>
      </c>
      <c r="H1" s="21"/>
      <c r="I1" s="20" t="s">
        <v>5</v>
      </c>
      <c r="J1" s="20"/>
      <c r="K1" s="20"/>
      <c r="L1" s="22" t="s">
        <v>6</v>
      </c>
      <c r="M1" s="22"/>
      <c r="N1" s="22"/>
      <c r="O1" s="22"/>
      <c r="P1" s="23"/>
      <c r="Q1" s="24"/>
    </row>
    <row r="2" spans="1:18" s="2" customFormat="1" x14ac:dyDescent="0.25">
      <c r="A2" s="5" t="s">
        <v>7</v>
      </c>
      <c r="B2" s="5" t="s">
        <v>8</v>
      </c>
      <c r="C2" s="5" t="s">
        <v>9</v>
      </c>
      <c r="D2" s="19"/>
      <c r="E2" s="5" t="s">
        <v>10</v>
      </c>
      <c r="F2" s="5" t="s">
        <v>11</v>
      </c>
      <c r="G2" s="5" t="s">
        <v>12</v>
      </c>
      <c r="H2" s="9" t="s">
        <v>13</v>
      </c>
      <c r="I2" s="5" t="s">
        <v>14</v>
      </c>
      <c r="J2" s="5" t="s">
        <v>15</v>
      </c>
      <c r="K2" s="5" t="s">
        <v>16</v>
      </c>
      <c r="L2" s="3" t="s">
        <v>17</v>
      </c>
      <c r="M2" s="3" t="s">
        <v>18</v>
      </c>
      <c r="N2" s="5" t="s">
        <v>303</v>
      </c>
      <c r="O2" s="5" t="s">
        <v>19</v>
      </c>
      <c r="P2" s="5" t="s">
        <v>20</v>
      </c>
      <c r="Q2" s="3" t="s">
        <v>21</v>
      </c>
    </row>
    <row r="3" spans="1:18" x14ac:dyDescent="0.25">
      <c r="A3" s="6" t="s">
        <v>22</v>
      </c>
      <c r="B3" s="6" t="s">
        <v>23</v>
      </c>
      <c r="C3" s="6" t="s">
        <v>24</v>
      </c>
      <c r="D3" s="8">
        <v>3151656702</v>
      </c>
      <c r="E3" s="10">
        <v>42524</v>
      </c>
      <c r="F3" s="10">
        <v>42765</v>
      </c>
      <c r="G3" s="6" t="s">
        <v>25</v>
      </c>
      <c r="H3" s="11" t="s">
        <v>26</v>
      </c>
      <c r="I3" s="8">
        <v>3001577812</v>
      </c>
      <c r="J3" s="8">
        <v>150078890</v>
      </c>
      <c r="K3" s="8">
        <v>0</v>
      </c>
      <c r="L3" s="1"/>
      <c r="M3" s="4"/>
      <c r="N3" s="15" t="s">
        <v>29</v>
      </c>
      <c r="O3" s="14"/>
      <c r="P3" s="13" t="s">
        <v>27</v>
      </c>
      <c r="Q3" s="1" t="s">
        <v>28</v>
      </c>
      <c r="R3" s="12"/>
    </row>
    <row r="4" spans="1:18" ht="105" x14ac:dyDescent="0.25">
      <c r="A4" s="6" t="s">
        <v>30</v>
      </c>
      <c r="B4" s="6" t="s">
        <v>31</v>
      </c>
      <c r="C4" s="6" t="s">
        <v>32</v>
      </c>
      <c r="D4" s="8">
        <v>1188769447</v>
      </c>
      <c r="E4" s="10">
        <v>42544</v>
      </c>
      <c r="F4" s="10">
        <v>42726</v>
      </c>
      <c r="G4" s="6" t="s">
        <v>33</v>
      </c>
      <c r="H4" s="11" t="s">
        <v>26</v>
      </c>
      <c r="I4" s="8">
        <v>951015557</v>
      </c>
      <c r="J4" s="8">
        <v>237753890</v>
      </c>
      <c r="K4" s="8">
        <v>0</v>
      </c>
      <c r="L4" s="1" t="s">
        <v>34</v>
      </c>
      <c r="M4" s="4" t="s">
        <v>35</v>
      </c>
      <c r="N4" s="15" t="s">
        <v>38</v>
      </c>
      <c r="O4" s="14" t="s">
        <v>36</v>
      </c>
      <c r="P4" s="13" t="s">
        <v>37</v>
      </c>
      <c r="Q4" s="1" t="s">
        <v>28</v>
      </c>
      <c r="R4" s="12"/>
    </row>
    <row r="5" spans="1:18" ht="75" x14ac:dyDescent="0.25">
      <c r="A5" s="6" t="s">
        <v>39</v>
      </c>
      <c r="B5" s="6" t="s">
        <v>40</v>
      </c>
      <c r="C5" s="6" t="s">
        <v>32</v>
      </c>
      <c r="D5" s="8">
        <v>1531099375</v>
      </c>
      <c r="E5" s="10">
        <v>42548</v>
      </c>
      <c r="F5" s="10">
        <v>42730</v>
      </c>
      <c r="G5" s="6" t="s">
        <v>33</v>
      </c>
      <c r="H5" s="11" t="s">
        <v>26</v>
      </c>
      <c r="I5" s="8">
        <v>1224879500</v>
      </c>
      <c r="J5" s="8">
        <v>306219875</v>
      </c>
      <c r="K5" s="8">
        <v>0</v>
      </c>
      <c r="L5" s="1" t="s">
        <v>41</v>
      </c>
      <c r="M5" s="4" t="s">
        <v>42</v>
      </c>
      <c r="N5" s="15" t="s">
        <v>44</v>
      </c>
      <c r="O5" s="16">
        <v>306219875</v>
      </c>
      <c r="P5" s="13" t="s">
        <v>37</v>
      </c>
      <c r="Q5" s="1" t="s">
        <v>43</v>
      </c>
      <c r="R5" s="12"/>
    </row>
    <row r="6" spans="1:18" ht="45" x14ac:dyDescent="0.25">
      <c r="A6" s="6" t="s">
        <v>45</v>
      </c>
      <c r="B6" s="6" t="s">
        <v>46</v>
      </c>
      <c r="C6" s="6" t="s">
        <v>32</v>
      </c>
      <c r="D6" s="8">
        <v>1475219156</v>
      </c>
      <c r="E6" s="10">
        <v>42552</v>
      </c>
      <c r="F6" s="10">
        <v>42734</v>
      </c>
      <c r="G6" s="6" t="s">
        <v>33</v>
      </c>
      <c r="H6" s="11" t="s">
        <v>26</v>
      </c>
      <c r="I6" s="8">
        <v>1180175325</v>
      </c>
      <c r="J6" s="8">
        <v>295043831</v>
      </c>
      <c r="K6" s="8">
        <v>0</v>
      </c>
      <c r="L6" s="1" t="s">
        <v>47</v>
      </c>
      <c r="M6" s="4" t="s">
        <v>48</v>
      </c>
      <c r="N6" s="15" t="s">
        <v>50</v>
      </c>
      <c r="O6" s="16">
        <v>295043831</v>
      </c>
      <c r="P6" s="13" t="s">
        <v>37</v>
      </c>
      <c r="Q6" s="1" t="s">
        <v>49</v>
      </c>
      <c r="R6" s="12"/>
    </row>
    <row r="7" spans="1:18" x14ac:dyDescent="0.25">
      <c r="A7" s="6" t="s">
        <v>51</v>
      </c>
      <c r="B7" s="6" t="s">
        <v>52</v>
      </c>
      <c r="C7" s="6" t="s">
        <v>53</v>
      </c>
      <c r="D7" s="8">
        <v>478500000</v>
      </c>
      <c r="E7" s="10">
        <v>42587</v>
      </c>
      <c r="F7" s="10">
        <v>42735</v>
      </c>
      <c r="G7" s="6" t="s">
        <v>54</v>
      </c>
      <c r="H7" s="11" t="s">
        <v>26</v>
      </c>
      <c r="I7" s="8">
        <v>295000000</v>
      </c>
      <c r="J7" s="8">
        <v>183500000</v>
      </c>
      <c r="K7" s="8">
        <v>0</v>
      </c>
      <c r="L7" s="1"/>
      <c r="M7" s="4"/>
      <c r="N7" s="15" t="s">
        <v>57</v>
      </c>
      <c r="O7" s="14"/>
      <c r="P7" s="13" t="s">
        <v>55</v>
      </c>
      <c r="Q7" s="1" t="s">
        <v>56</v>
      </c>
      <c r="R7" s="12"/>
    </row>
    <row r="8" spans="1:18" x14ac:dyDescent="0.25">
      <c r="A8" s="6" t="s">
        <v>58</v>
      </c>
      <c r="B8" s="6" t="s">
        <v>59</v>
      </c>
      <c r="C8" s="6" t="s">
        <v>60</v>
      </c>
      <c r="D8" s="8">
        <v>790393000</v>
      </c>
      <c r="E8" s="10">
        <v>42657</v>
      </c>
      <c r="F8" s="10">
        <v>42734</v>
      </c>
      <c r="G8" s="6" t="s">
        <v>54</v>
      </c>
      <c r="H8" s="11" t="s">
        <v>26</v>
      </c>
      <c r="I8" s="8">
        <v>605009000</v>
      </c>
      <c r="J8" s="8">
        <v>185384000</v>
      </c>
      <c r="K8" s="8">
        <v>0</v>
      </c>
      <c r="L8" s="1"/>
      <c r="M8" s="4"/>
      <c r="N8" s="15" t="s">
        <v>61</v>
      </c>
      <c r="O8" s="14"/>
      <c r="P8" s="13" t="s">
        <v>55</v>
      </c>
      <c r="Q8" s="1" t="s">
        <v>28</v>
      </c>
      <c r="R8" s="12"/>
    </row>
    <row r="9" spans="1:18" x14ac:dyDescent="0.25">
      <c r="A9" s="6" t="s">
        <v>62</v>
      </c>
      <c r="B9" s="6" t="s">
        <v>63</v>
      </c>
      <c r="C9" s="6" t="s">
        <v>64</v>
      </c>
      <c r="D9" s="8">
        <v>2200000000</v>
      </c>
      <c r="E9" s="10">
        <v>42668</v>
      </c>
      <c r="F9" s="10">
        <v>43100</v>
      </c>
      <c r="G9" s="6" t="s">
        <v>65</v>
      </c>
      <c r="H9" s="11" t="s">
        <v>26</v>
      </c>
      <c r="I9" s="8">
        <v>2000000000</v>
      </c>
      <c r="J9" s="8">
        <v>200000000</v>
      </c>
      <c r="K9" s="8">
        <v>0</v>
      </c>
      <c r="L9" s="1"/>
      <c r="M9" s="4"/>
      <c r="N9" s="15" t="s">
        <v>68</v>
      </c>
      <c r="O9" s="14"/>
      <c r="P9" s="13" t="s">
        <v>66</v>
      </c>
      <c r="Q9" s="1" t="s">
        <v>67</v>
      </c>
      <c r="R9" s="12"/>
    </row>
    <row r="10" spans="1:18" x14ac:dyDescent="0.25">
      <c r="A10" s="6" t="s">
        <v>69</v>
      </c>
      <c r="B10" s="6" t="s">
        <v>70</v>
      </c>
      <c r="C10" s="6" t="s">
        <v>71</v>
      </c>
      <c r="D10" s="8">
        <v>1702646570</v>
      </c>
      <c r="E10" s="10">
        <v>42671</v>
      </c>
      <c r="F10" s="10">
        <v>42886</v>
      </c>
      <c r="G10" s="6" t="s">
        <v>72</v>
      </c>
      <c r="H10" s="11" t="s">
        <v>26</v>
      </c>
      <c r="I10" s="8">
        <v>690000000</v>
      </c>
      <c r="J10" s="8">
        <v>1012646570</v>
      </c>
      <c r="K10" s="8">
        <v>0</v>
      </c>
      <c r="L10" s="1"/>
      <c r="M10" s="4"/>
      <c r="N10" s="15" t="s">
        <v>75</v>
      </c>
      <c r="O10" s="14"/>
      <c r="P10" s="13" t="s">
        <v>73</v>
      </c>
      <c r="Q10" s="1" t="s">
        <v>74</v>
      </c>
      <c r="R10" s="12"/>
    </row>
    <row r="11" spans="1:18" x14ac:dyDescent="0.25">
      <c r="A11" s="6" t="s">
        <v>76</v>
      </c>
      <c r="B11" s="6" t="s">
        <v>77</v>
      </c>
      <c r="C11" s="6" t="s">
        <v>78</v>
      </c>
      <c r="D11" s="8">
        <v>8864865843</v>
      </c>
      <c r="E11" s="10">
        <v>42711</v>
      </c>
      <c r="F11" s="10">
        <v>43099</v>
      </c>
      <c r="G11" s="6" t="s">
        <v>72</v>
      </c>
      <c r="H11" s="11" t="s">
        <v>79</v>
      </c>
      <c r="I11" s="8">
        <v>3671482843</v>
      </c>
      <c r="J11" s="8">
        <v>5193383000</v>
      </c>
      <c r="K11" s="8">
        <v>0</v>
      </c>
      <c r="L11" s="1"/>
      <c r="M11" s="4"/>
      <c r="N11" s="15" t="s">
        <v>80</v>
      </c>
      <c r="O11" s="14"/>
      <c r="P11" s="13" t="s">
        <v>73</v>
      </c>
      <c r="Q11" s="1" t="s">
        <v>74</v>
      </c>
      <c r="R11" s="12"/>
    </row>
    <row r="12" spans="1:18" x14ac:dyDescent="0.25">
      <c r="A12" s="6" t="s">
        <v>81</v>
      </c>
      <c r="B12" s="6" t="s">
        <v>82</v>
      </c>
      <c r="C12" s="6" t="s">
        <v>83</v>
      </c>
      <c r="D12" s="8">
        <v>12472390843</v>
      </c>
      <c r="E12" s="10">
        <v>42811</v>
      </c>
      <c r="F12" s="10">
        <v>43100</v>
      </c>
      <c r="G12" s="6" t="s">
        <v>84</v>
      </c>
      <c r="H12" s="11" t="s">
        <v>26</v>
      </c>
      <c r="I12" s="8">
        <v>4830931774</v>
      </c>
      <c r="J12" s="8">
        <v>4421515759</v>
      </c>
      <c r="K12" s="8" t="s">
        <v>85</v>
      </c>
      <c r="L12" s="1"/>
      <c r="M12" s="4"/>
      <c r="N12" s="15" t="s">
        <v>87</v>
      </c>
      <c r="O12" s="14"/>
      <c r="P12" s="13" t="s">
        <v>66</v>
      </c>
      <c r="Q12" s="1" t="s">
        <v>86</v>
      </c>
      <c r="R12" s="12"/>
    </row>
    <row r="13" spans="1:18" x14ac:dyDescent="0.25">
      <c r="A13" s="6" t="s">
        <v>88</v>
      </c>
      <c r="B13" s="6" t="s">
        <v>89</v>
      </c>
      <c r="C13" s="6" t="s">
        <v>90</v>
      </c>
      <c r="D13" s="8">
        <v>13128024774</v>
      </c>
      <c r="E13" s="10">
        <v>42809</v>
      </c>
      <c r="F13" s="10">
        <v>43100</v>
      </c>
      <c r="G13" s="6" t="s">
        <v>84</v>
      </c>
      <c r="H13" s="11" t="s">
        <v>26</v>
      </c>
      <c r="I13" s="8">
        <v>4957273663</v>
      </c>
      <c r="J13" s="8">
        <v>4820751111</v>
      </c>
      <c r="K13" s="8" t="s">
        <v>91</v>
      </c>
      <c r="L13" s="1"/>
      <c r="M13" s="4"/>
      <c r="N13" s="15" t="s">
        <v>93</v>
      </c>
      <c r="O13" s="14"/>
      <c r="P13" s="13" t="s">
        <v>66</v>
      </c>
      <c r="Q13" s="1" t="s">
        <v>92</v>
      </c>
      <c r="R13" s="12"/>
    </row>
    <row r="14" spans="1:18" ht="180" x14ac:dyDescent="0.25">
      <c r="A14" s="6" t="s">
        <v>94</v>
      </c>
      <c r="B14" s="6" t="s">
        <v>95</v>
      </c>
      <c r="C14" s="6" t="s">
        <v>96</v>
      </c>
      <c r="D14" s="8">
        <v>2851937000</v>
      </c>
      <c r="E14" s="10">
        <v>42853</v>
      </c>
      <c r="F14" s="10">
        <v>43251</v>
      </c>
      <c r="G14" s="6" t="s">
        <v>97</v>
      </c>
      <c r="H14" s="11" t="s">
        <v>26</v>
      </c>
      <c r="I14" s="8">
        <v>1996355900</v>
      </c>
      <c r="J14" s="8">
        <v>855581100</v>
      </c>
      <c r="K14" s="8">
        <v>0</v>
      </c>
      <c r="L14" s="4" t="s">
        <v>98</v>
      </c>
      <c r="M14" s="4" t="s">
        <v>99</v>
      </c>
      <c r="N14" s="15" t="s">
        <v>100</v>
      </c>
      <c r="O14" s="17">
        <v>855581100</v>
      </c>
      <c r="P14" s="13" t="s">
        <v>37</v>
      </c>
      <c r="Q14" s="1" t="s">
        <v>28</v>
      </c>
      <c r="R14" s="12"/>
    </row>
    <row r="15" spans="1:18" ht="150" x14ac:dyDescent="0.25">
      <c r="A15" s="6" t="s">
        <v>101</v>
      </c>
      <c r="B15" s="6" t="s">
        <v>102</v>
      </c>
      <c r="C15" s="6" t="s">
        <v>103</v>
      </c>
      <c r="D15" s="8">
        <v>2316762834</v>
      </c>
      <c r="E15" s="10">
        <v>42860</v>
      </c>
      <c r="F15" s="10">
        <v>43251</v>
      </c>
      <c r="G15" s="6" t="s">
        <v>97</v>
      </c>
      <c r="H15" s="11" t="s">
        <v>26</v>
      </c>
      <c r="I15" s="8">
        <v>1621733984</v>
      </c>
      <c r="J15" s="8">
        <v>695028850</v>
      </c>
      <c r="K15" s="8">
        <v>0</v>
      </c>
      <c r="L15" s="4" t="s">
        <v>104</v>
      </c>
      <c r="M15" s="4" t="s">
        <v>105</v>
      </c>
      <c r="N15" s="15" t="s">
        <v>106</v>
      </c>
      <c r="O15" s="17">
        <v>695028850</v>
      </c>
      <c r="P15" s="13" t="s">
        <v>37</v>
      </c>
      <c r="Q15" s="1" t="s">
        <v>43</v>
      </c>
      <c r="R15" s="12"/>
    </row>
    <row r="16" spans="1:18" x14ac:dyDescent="0.25">
      <c r="A16" s="6" t="s">
        <v>107</v>
      </c>
      <c r="B16" s="6" t="s">
        <v>108</v>
      </c>
      <c r="C16" s="6" t="s">
        <v>109</v>
      </c>
      <c r="D16" s="8">
        <v>1464750000</v>
      </c>
      <c r="E16" s="10">
        <v>42894</v>
      </c>
      <c r="F16" s="10">
        <v>43099</v>
      </c>
      <c r="G16" s="6" t="s">
        <v>54</v>
      </c>
      <c r="H16" s="11" t="s">
        <v>110</v>
      </c>
      <c r="I16" s="8">
        <v>1085000000</v>
      </c>
      <c r="J16" s="8">
        <v>379750000</v>
      </c>
      <c r="K16" s="8">
        <v>0</v>
      </c>
      <c r="L16" s="4"/>
      <c r="M16" s="4"/>
      <c r="N16" s="15" t="s">
        <v>111</v>
      </c>
      <c r="O16" s="14"/>
      <c r="P16" s="13" t="s">
        <v>55</v>
      </c>
      <c r="Q16" s="1" t="s">
        <v>28</v>
      </c>
      <c r="R16" s="12"/>
    </row>
    <row r="17" spans="1:18" ht="90" x14ac:dyDescent="0.25">
      <c r="A17" s="6" t="s">
        <v>112</v>
      </c>
      <c r="B17" s="6" t="s">
        <v>113</v>
      </c>
      <c r="C17" s="6" t="s">
        <v>114</v>
      </c>
      <c r="D17" s="8">
        <v>455000000</v>
      </c>
      <c r="E17" s="10">
        <v>42965</v>
      </c>
      <c r="F17" s="10">
        <v>43266</v>
      </c>
      <c r="G17" s="6" t="s">
        <v>115</v>
      </c>
      <c r="H17" s="11" t="s">
        <v>26</v>
      </c>
      <c r="I17" s="8">
        <v>350000000</v>
      </c>
      <c r="J17" s="8">
        <v>105000000</v>
      </c>
      <c r="K17" s="8">
        <v>0</v>
      </c>
      <c r="L17" s="4" t="s">
        <v>116</v>
      </c>
      <c r="M17" s="4" t="s">
        <v>117</v>
      </c>
      <c r="N17" s="15" t="s">
        <v>120</v>
      </c>
      <c r="O17" s="17" t="s">
        <v>118</v>
      </c>
      <c r="P17" s="13" t="s">
        <v>119</v>
      </c>
      <c r="Q17" s="1" t="s">
        <v>43</v>
      </c>
      <c r="R17" s="12"/>
    </row>
    <row r="18" spans="1:18" x14ac:dyDescent="0.25">
      <c r="A18" s="6" t="s">
        <v>121</v>
      </c>
      <c r="B18" s="6" t="s">
        <v>122</v>
      </c>
      <c r="C18" s="6" t="s">
        <v>123</v>
      </c>
      <c r="D18" s="8">
        <v>19811414494</v>
      </c>
      <c r="E18" s="10">
        <v>43132</v>
      </c>
      <c r="F18" s="10">
        <v>43511</v>
      </c>
      <c r="G18" s="6" t="s">
        <v>84</v>
      </c>
      <c r="H18" s="11" t="s">
        <v>26</v>
      </c>
      <c r="I18" s="8">
        <v>9705979067</v>
      </c>
      <c r="J18" s="8">
        <v>5642935427</v>
      </c>
      <c r="K18" s="8" t="s">
        <v>124</v>
      </c>
      <c r="L18" s="4"/>
      <c r="M18" s="4"/>
      <c r="N18" s="15" t="s">
        <v>125</v>
      </c>
      <c r="O18" s="17"/>
      <c r="P18" s="13" t="s">
        <v>66</v>
      </c>
      <c r="Q18" s="1" t="s">
        <v>86</v>
      </c>
      <c r="R18" s="12"/>
    </row>
    <row r="19" spans="1:18" x14ac:dyDescent="0.25">
      <c r="A19" s="6" t="s">
        <v>126</v>
      </c>
      <c r="B19" s="6" t="s">
        <v>127</v>
      </c>
      <c r="C19" s="6" t="s">
        <v>128</v>
      </c>
      <c r="D19" s="8">
        <v>20048485157</v>
      </c>
      <c r="E19" s="10">
        <v>43132</v>
      </c>
      <c r="F19" s="10">
        <v>43511</v>
      </c>
      <c r="G19" s="6" t="s">
        <v>84</v>
      </c>
      <c r="H19" s="11" t="s">
        <v>26</v>
      </c>
      <c r="I19" s="8">
        <v>9524336723</v>
      </c>
      <c r="J19" s="8">
        <v>6427090552</v>
      </c>
      <c r="K19" s="8" t="s">
        <v>129</v>
      </c>
      <c r="L19" s="4"/>
      <c r="M19" s="4"/>
      <c r="N19" s="15" t="s">
        <v>130</v>
      </c>
      <c r="O19" s="17"/>
      <c r="P19" s="13" t="s">
        <v>66</v>
      </c>
      <c r="Q19" s="1" t="s">
        <v>92</v>
      </c>
      <c r="R19" s="12"/>
    </row>
    <row r="20" spans="1:18" ht="60" x14ac:dyDescent="0.25">
      <c r="A20" s="6" t="s">
        <v>131</v>
      </c>
      <c r="B20" s="6" t="s">
        <v>132</v>
      </c>
      <c r="C20" s="6" t="s">
        <v>133</v>
      </c>
      <c r="D20" s="8">
        <v>1726321053</v>
      </c>
      <c r="E20" s="10">
        <v>43314</v>
      </c>
      <c r="F20" s="10">
        <v>43465</v>
      </c>
      <c r="G20" s="6" t="s">
        <v>97</v>
      </c>
      <c r="H20" s="11" t="s">
        <v>26</v>
      </c>
      <c r="I20" s="8">
        <v>1208421053</v>
      </c>
      <c r="J20" s="8">
        <v>517900000</v>
      </c>
      <c r="K20" s="8">
        <v>0</v>
      </c>
      <c r="L20" s="4" t="s">
        <v>134</v>
      </c>
      <c r="M20" s="4" t="s">
        <v>135</v>
      </c>
      <c r="N20" s="15" t="s">
        <v>137</v>
      </c>
      <c r="O20" s="17">
        <v>517900000</v>
      </c>
      <c r="P20" s="13" t="s">
        <v>136</v>
      </c>
      <c r="Q20" s="1" t="s">
        <v>28</v>
      </c>
      <c r="R20" s="12"/>
    </row>
    <row r="21" spans="1:18" x14ac:dyDescent="0.25">
      <c r="A21" s="6" t="s">
        <v>138</v>
      </c>
      <c r="B21" s="6" t="s">
        <v>139</v>
      </c>
      <c r="C21" s="6" t="s">
        <v>140</v>
      </c>
      <c r="D21" s="8">
        <v>585000000</v>
      </c>
      <c r="E21" s="10">
        <v>43313</v>
      </c>
      <c r="F21" s="10">
        <v>43641</v>
      </c>
      <c r="G21" s="6" t="s">
        <v>54</v>
      </c>
      <c r="H21" s="11" t="s">
        <v>141</v>
      </c>
      <c r="I21" s="8">
        <v>450000000</v>
      </c>
      <c r="J21" s="8">
        <v>135000000</v>
      </c>
      <c r="K21" s="8">
        <v>0</v>
      </c>
      <c r="L21" s="4"/>
      <c r="M21" s="4"/>
      <c r="N21" s="15" t="s">
        <v>142</v>
      </c>
      <c r="O21" s="17"/>
      <c r="P21" s="13" t="s">
        <v>55</v>
      </c>
      <c r="Q21" s="1" t="s">
        <v>56</v>
      </c>
      <c r="R21" s="12"/>
    </row>
    <row r="22" spans="1:18" x14ac:dyDescent="0.25">
      <c r="A22" s="6" t="s">
        <v>143</v>
      </c>
      <c r="B22" s="6" t="s">
        <v>144</v>
      </c>
      <c r="C22" s="6" t="s">
        <v>145</v>
      </c>
      <c r="D22" s="8">
        <v>33096097072</v>
      </c>
      <c r="E22" s="10">
        <v>43560</v>
      </c>
      <c r="F22" s="10">
        <v>44042</v>
      </c>
      <c r="G22" s="6" t="s">
        <v>84</v>
      </c>
      <c r="H22" s="11" t="s">
        <v>26</v>
      </c>
      <c r="I22" s="8">
        <v>20629363266</v>
      </c>
      <c r="J22" s="8">
        <f>3012036482+2214817427</f>
        <v>5226853909</v>
      </c>
      <c r="K22" s="8" t="s">
        <v>146</v>
      </c>
      <c r="L22" s="4"/>
      <c r="M22" s="4"/>
      <c r="N22" s="15" t="s">
        <v>148</v>
      </c>
      <c r="O22" s="17"/>
      <c r="P22" s="13" t="s">
        <v>66</v>
      </c>
      <c r="Q22" s="1" t="s">
        <v>147</v>
      </c>
      <c r="R22" s="12"/>
    </row>
    <row r="23" spans="1:18" x14ac:dyDescent="0.25">
      <c r="A23" s="6" t="s">
        <v>149</v>
      </c>
      <c r="B23" s="6" t="s">
        <v>150</v>
      </c>
      <c r="C23" s="6" t="s">
        <v>151</v>
      </c>
      <c r="D23" s="8">
        <v>29544795998</v>
      </c>
      <c r="E23" s="10">
        <v>43566</v>
      </c>
      <c r="F23" s="10">
        <v>44012</v>
      </c>
      <c r="G23" s="6" t="s">
        <v>84</v>
      </c>
      <c r="H23" s="11" t="s">
        <v>26</v>
      </c>
      <c r="I23" s="8">
        <v>17970842675</v>
      </c>
      <c r="J23" s="8">
        <f>2633326823+2183558000</f>
        <v>4816884823</v>
      </c>
      <c r="K23" s="8" t="s">
        <v>152</v>
      </c>
      <c r="L23" s="4"/>
      <c r="M23" s="4"/>
      <c r="N23" s="15" t="s">
        <v>154</v>
      </c>
      <c r="O23" s="17"/>
      <c r="P23" s="13" t="s">
        <v>66</v>
      </c>
      <c r="Q23" s="1" t="s">
        <v>153</v>
      </c>
      <c r="R23" s="12"/>
    </row>
    <row r="24" spans="1:18" ht="75" x14ac:dyDescent="0.25">
      <c r="A24" s="6" t="s">
        <v>155</v>
      </c>
      <c r="B24" s="6" t="s">
        <v>156</v>
      </c>
      <c r="C24" s="6" t="s">
        <v>157</v>
      </c>
      <c r="D24" s="8">
        <v>4357807676</v>
      </c>
      <c r="E24" s="10">
        <v>43608</v>
      </c>
      <c r="F24" s="10">
        <v>43822</v>
      </c>
      <c r="G24" s="6" t="s">
        <v>158</v>
      </c>
      <c r="H24" s="11" t="s">
        <v>26</v>
      </c>
      <c r="I24" s="8">
        <v>3961643342</v>
      </c>
      <c r="J24" s="8">
        <v>396164334</v>
      </c>
      <c r="K24" s="8">
        <v>0</v>
      </c>
      <c r="L24" s="4" t="s">
        <v>159</v>
      </c>
      <c r="M24" s="4" t="s">
        <v>160</v>
      </c>
      <c r="N24" s="15" t="s">
        <v>162</v>
      </c>
      <c r="O24" s="17">
        <v>396164334</v>
      </c>
      <c r="P24" s="13" t="s">
        <v>161</v>
      </c>
      <c r="Q24" s="1" t="s">
        <v>28</v>
      </c>
      <c r="R24" s="12"/>
    </row>
    <row r="25" spans="1:18" ht="90" x14ac:dyDescent="0.25">
      <c r="A25" s="6" t="s">
        <v>163</v>
      </c>
      <c r="B25" s="6" t="s">
        <v>164</v>
      </c>
      <c r="C25" s="6" t="s">
        <v>165</v>
      </c>
      <c r="D25" s="8">
        <v>1946623077</v>
      </c>
      <c r="E25" s="10">
        <v>43623</v>
      </c>
      <c r="F25" s="10">
        <v>43805</v>
      </c>
      <c r="G25" s="6" t="s">
        <v>97</v>
      </c>
      <c r="H25" s="11" t="s">
        <v>26</v>
      </c>
      <c r="I25" s="8">
        <v>1362723077</v>
      </c>
      <c r="J25" s="8">
        <v>583900000</v>
      </c>
      <c r="K25" s="8">
        <v>0</v>
      </c>
      <c r="L25" s="4" t="s">
        <v>166</v>
      </c>
      <c r="M25" s="4" t="s">
        <v>167</v>
      </c>
      <c r="N25" s="15" t="s">
        <v>168</v>
      </c>
      <c r="O25" s="17">
        <v>583900000</v>
      </c>
      <c r="P25" s="13" t="s">
        <v>136</v>
      </c>
      <c r="Q25" s="1" t="s">
        <v>28</v>
      </c>
      <c r="R25" s="12"/>
    </row>
    <row r="26" spans="1:18" x14ac:dyDescent="0.25">
      <c r="A26" s="6" t="s">
        <v>169</v>
      </c>
      <c r="B26" s="6" t="s">
        <v>170</v>
      </c>
      <c r="C26" s="6" t="s">
        <v>171</v>
      </c>
      <c r="D26" s="8">
        <v>22970145176</v>
      </c>
      <c r="E26" s="10">
        <v>43628</v>
      </c>
      <c r="F26" s="10">
        <v>44286</v>
      </c>
      <c r="G26" s="6" t="s">
        <v>65</v>
      </c>
      <c r="H26" s="11" t="s">
        <v>26</v>
      </c>
      <c r="I26" s="8">
        <v>14452439321</v>
      </c>
      <c r="J26" s="8">
        <v>1553076680</v>
      </c>
      <c r="K26" s="8" t="s">
        <v>172</v>
      </c>
      <c r="L26" s="4"/>
      <c r="M26" s="4"/>
      <c r="N26" s="15" t="s">
        <v>174</v>
      </c>
      <c r="O26" s="17"/>
      <c r="P26" s="13" t="s">
        <v>66</v>
      </c>
      <c r="Q26" s="1" t="s">
        <v>173</v>
      </c>
      <c r="R26" s="12"/>
    </row>
    <row r="27" spans="1:18" ht="30" x14ac:dyDescent="0.25">
      <c r="A27" s="6" t="s">
        <v>175</v>
      </c>
      <c r="B27" s="6" t="s">
        <v>176</v>
      </c>
      <c r="C27" s="6" t="s">
        <v>177</v>
      </c>
      <c r="D27" s="8">
        <v>3051275903</v>
      </c>
      <c r="E27" s="10">
        <v>43636</v>
      </c>
      <c r="F27" s="10">
        <v>44186</v>
      </c>
      <c r="G27" s="6" t="s">
        <v>178</v>
      </c>
      <c r="H27" s="11" t="s">
        <v>179</v>
      </c>
      <c r="I27" s="8">
        <v>2334141751</v>
      </c>
      <c r="J27" s="8">
        <v>717134152</v>
      </c>
      <c r="K27" s="8">
        <v>0</v>
      </c>
      <c r="L27" s="4"/>
      <c r="M27" s="4"/>
      <c r="N27" s="15" t="s">
        <v>180</v>
      </c>
      <c r="O27" s="17"/>
      <c r="P27" s="13" t="s">
        <v>55</v>
      </c>
      <c r="Q27" s="1" t="s">
        <v>28</v>
      </c>
      <c r="R27" s="12"/>
    </row>
    <row r="28" spans="1:18" x14ac:dyDescent="0.25">
      <c r="A28" s="6" t="s">
        <v>181</v>
      </c>
      <c r="B28" s="6" t="s">
        <v>182</v>
      </c>
      <c r="C28" s="6" t="s">
        <v>183</v>
      </c>
      <c r="D28" s="8">
        <v>1946233505</v>
      </c>
      <c r="E28" s="10">
        <v>43990</v>
      </c>
      <c r="F28" s="10">
        <v>44172</v>
      </c>
      <c r="G28" s="6" t="s">
        <v>184</v>
      </c>
      <c r="H28" s="11" t="s">
        <v>26</v>
      </c>
      <c r="I28" s="8">
        <v>1711042253</v>
      </c>
      <c r="J28" s="8">
        <v>235191252</v>
      </c>
      <c r="K28" s="8">
        <v>0</v>
      </c>
      <c r="L28" s="4"/>
      <c r="M28" s="4"/>
      <c r="N28" s="15" t="s">
        <v>186</v>
      </c>
      <c r="O28" s="17"/>
      <c r="P28" s="13" t="s">
        <v>185</v>
      </c>
      <c r="Q28" s="1" t="s">
        <v>28</v>
      </c>
      <c r="R28" s="12"/>
    </row>
    <row r="29" spans="1:18" ht="75" x14ac:dyDescent="0.25">
      <c r="A29" s="6" t="s">
        <v>187</v>
      </c>
      <c r="B29" s="6" t="s">
        <v>188</v>
      </c>
      <c r="C29" s="6" t="s">
        <v>189</v>
      </c>
      <c r="D29" s="8">
        <v>810000000</v>
      </c>
      <c r="E29" s="10">
        <v>44056</v>
      </c>
      <c r="F29" s="10">
        <v>44377</v>
      </c>
      <c r="G29" s="6" t="s">
        <v>190</v>
      </c>
      <c r="H29" s="11" t="s">
        <v>26</v>
      </c>
      <c r="I29" s="8">
        <v>745000000</v>
      </c>
      <c r="J29" s="8">
        <v>65000000</v>
      </c>
      <c r="K29" s="8">
        <v>0</v>
      </c>
      <c r="L29" s="4" t="s">
        <v>191</v>
      </c>
      <c r="M29" s="4" t="s">
        <v>192</v>
      </c>
      <c r="N29" s="15" t="s">
        <v>194</v>
      </c>
      <c r="O29" s="17">
        <v>65000000</v>
      </c>
      <c r="P29" s="13" t="s">
        <v>193</v>
      </c>
      <c r="Q29" s="1" t="s">
        <v>28</v>
      </c>
      <c r="R29" s="12"/>
    </row>
    <row r="30" spans="1:18" ht="90" x14ac:dyDescent="0.25">
      <c r="A30" s="6" t="s">
        <v>195</v>
      </c>
      <c r="B30" s="6" t="s">
        <v>196</v>
      </c>
      <c r="C30" s="6" t="s">
        <v>197</v>
      </c>
      <c r="D30" s="8">
        <v>1071428571</v>
      </c>
      <c r="E30" s="10">
        <v>44074</v>
      </c>
      <c r="F30" s="10">
        <v>44196</v>
      </c>
      <c r="G30" s="6" t="s">
        <v>198</v>
      </c>
      <c r="H30" s="11" t="s">
        <v>26</v>
      </c>
      <c r="I30" s="8">
        <v>750000000</v>
      </c>
      <c r="J30" s="8">
        <v>321428571</v>
      </c>
      <c r="K30" s="8">
        <v>0</v>
      </c>
      <c r="L30" s="4" t="s">
        <v>199</v>
      </c>
      <c r="M30" s="4" t="s">
        <v>200</v>
      </c>
      <c r="N30" s="15" t="s">
        <v>201</v>
      </c>
      <c r="O30" s="17">
        <v>321428571</v>
      </c>
      <c r="P30" s="13" t="s">
        <v>136</v>
      </c>
      <c r="Q30" s="1" t="s">
        <v>28</v>
      </c>
      <c r="R30" s="12"/>
    </row>
    <row r="31" spans="1:18" ht="90" x14ac:dyDescent="0.25">
      <c r="A31" s="6" t="s">
        <v>202</v>
      </c>
      <c r="B31" s="6" t="s">
        <v>203</v>
      </c>
      <c r="C31" s="6" t="s">
        <v>204</v>
      </c>
      <c r="D31" s="8">
        <v>483703620</v>
      </c>
      <c r="E31" s="10">
        <v>44071</v>
      </c>
      <c r="F31" s="10">
        <v>44407</v>
      </c>
      <c r="G31" s="6" t="s">
        <v>205</v>
      </c>
      <c r="H31" s="11" t="s">
        <v>206</v>
      </c>
      <c r="I31" s="8">
        <v>445566352</v>
      </c>
      <c r="J31" s="8">
        <v>38137268</v>
      </c>
      <c r="K31" s="8">
        <v>0</v>
      </c>
      <c r="L31" s="4" t="s">
        <v>207</v>
      </c>
      <c r="M31" s="4" t="s">
        <v>208</v>
      </c>
      <c r="N31" s="15" t="s">
        <v>211</v>
      </c>
      <c r="O31" s="17">
        <v>38137268</v>
      </c>
      <c r="P31" s="13" t="s">
        <v>209</v>
      </c>
      <c r="Q31" s="1" t="s">
        <v>210</v>
      </c>
      <c r="R31" s="12"/>
    </row>
    <row r="32" spans="1:18" ht="120" x14ac:dyDescent="0.25">
      <c r="A32" s="6" t="s">
        <v>212</v>
      </c>
      <c r="B32" s="6" t="s">
        <v>213</v>
      </c>
      <c r="C32" s="6" t="s">
        <v>204</v>
      </c>
      <c r="D32" s="8">
        <v>1435554906</v>
      </c>
      <c r="E32" s="10">
        <v>44071</v>
      </c>
      <c r="F32" s="10">
        <v>44530</v>
      </c>
      <c r="G32" s="6" t="s">
        <v>205</v>
      </c>
      <c r="H32" s="11" t="s">
        <v>206</v>
      </c>
      <c r="I32" s="8">
        <v>1359542770</v>
      </c>
      <c r="J32" s="8">
        <v>76012136</v>
      </c>
      <c r="K32" s="8">
        <v>0</v>
      </c>
      <c r="L32" s="4" t="s">
        <v>214</v>
      </c>
      <c r="M32" s="4" t="s">
        <v>215</v>
      </c>
      <c r="N32" s="15" t="s">
        <v>217</v>
      </c>
      <c r="O32" s="17">
        <v>76012136</v>
      </c>
      <c r="P32" s="13" t="s">
        <v>209</v>
      </c>
      <c r="Q32" s="1" t="s">
        <v>216</v>
      </c>
      <c r="R32" s="12"/>
    </row>
    <row r="33" spans="1:18" ht="90" x14ac:dyDescent="0.25">
      <c r="A33" s="6" t="s">
        <v>218</v>
      </c>
      <c r="B33" s="6" t="s">
        <v>219</v>
      </c>
      <c r="C33" s="6" t="s">
        <v>204</v>
      </c>
      <c r="D33" s="8">
        <v>928076425</v>
      </c>
      <c r="E33" s="10">
        <v>44076</v>
      </c>
      <c r="F33" s="10">
        <v>44407</v>
      </c>
      <c r="G33" s="6" t="s">
        <v>205</v>
      </c>
      <c r="H33" s="11" t="s">
        <v>206</v>
      </c>
      <c r="I33" s="8">
        <v>815718630</v>
      </c>
      <c r="J33" s="8">
        <v>112357795</v>
      </c>
      <c r="K33" s="8">
        <v>0</v>
      </c>
      <c r="L33" s="4" t="s">
        <v>220</v>
      </c>
      <c r="M33" s="4" t="s">
        <v>221</v>
      </c>
      <c r="N33" s="15" t="s">
        <v>222</v>
      </c>
      <c r="O33" s="17">
        <v>112357195</v>
      </c>
      <c r="P33" s="13" t="s">
        <v>209</v>
      </c>
      <c r="Q33" s="1" t="s">
        <v>43</v>
      </c>
      <c r="R33" s="12"/>
    </row>
    <row r="34" spans="1:18" ht="180" x14ac:dyDescent="0.25">
      <c r="A34" s="6" t="s">
        <v>223</v>
      </c>
      <c r="B34" s="6" t="s">
        <v>224</v>
      </c>
      <c r="C34" s="6" t="s">
        <v>204</v>
      </c>
      <c r="D34" s="8">
        <v>7875948311</v>
      </c>
      <c r="E34" s="10">
        <v>44089</v>
      </c>
      <c r="F34" s="10">
        <v>44530</v>
      </c>
      <c r="G34" s="6" t="s">
        <v>205</v>
      </c>
      <c r="H34" s="11" t="s">
        <v>206</v>
      </c>
      <c r="I34" s="8">
        <v>7660248311</v>
      </c>
      <c r="J34" s="8">
        <v>215700000</v>
      </c>
      <c r="K34" s="8">
        <v>0</v>
      </c>
      <c r="L34" s="4" t="s">
        <v>225</v>
      </c>
      <c r="M34" s="4" t="s">
        <v>226</v>
      </c>
      <c r="N34" s="15" t="s">
        <v>227</v>
      </c>
      <c r="O34" s="17">
        <v>215700000</v>
      </c>
      <c r="P34" s="13" t="s">
        <v>209</v>
      </c>
      <c r="Q34" s="1" t="s">
        <v>28</v>
      </c>
      <c r="R34" s="12"/>
    </row>
    <row r="35" spans="1:18" ht="105" x14ac:dyDescent="0.25">
      <c r="A35" s="6" t="s">
        <v>228</v>
      </c>
      <c r="B35" s="6" t="s">
        <v>229</v>
      </c>
      <c r="C35" s="6" t="s">
        <v>230</v>
      </c>
      <c r="D35" s="8">
        <v>4904024572</v>
      </c>
      <c r="E35" s="10">
        <v>44300</v>
      </c>
      <c r="F35" s="10">
        <v>44725</v>
      </c>
      <c r="G35" s="6" t="s">
        <v>231</v>
      </c>
      <c r="H35" s="11" t="s">
        <v>26</v>
      </c>
      <c r="I35" s="8">
        <v>3425976403</v>
      </c>
      <c r="J35" s="8">
        <v>1478048169</v>
      </c>
      <c r="K35" s="8">
        <v>0</v>
      </c>
      <c r="L35" s="4" t="s">
        <v>232</v>
      </c>
      <c r="M35" s="4" t="s">
        <v>232</v>
      </c>
      <c r="N35" s="15" t="s">
        <v>234</v>
      </c>
      <c r="O35" s="18" t="s">
        <v>304</v>
      </c>
      <c r="P35" s="13" t="s">
        <v>233</v>
      </c>
      <c r="Q35" s="1" t="s">
        <v>28</v>
      </c>
      <c r="R35" s="12"/>
    </row>
    <row r="36" spans="1:18" x14ac:dyDescent="0.25">
      <c r="A36" s="6" t="s">
        <v>235</v>
      </c>
      <c r="B36" s="6" t="s">
        <v>236</v>
      </c>
      <c r="C36" s="6" t="s">
        <v>237</v>
      </c>
      <c r="D36" s="8">
        <v>1875000000</v>
      </c>
      <c r="E36" s="10">
        <v>44329</v>
      </c>
      <c r="F36" s="10">
        <v>44764</v>
      </c>
      <c r="G36" s="6" t="s">
        <v>238</v>
      </c>
      <c r="H36" s="11" t="s">
        <v>26</v>
      </c>
      <c r="I36" s="8">
        <v>1500000000</v>
      </c>
      <c r="J36" s="8">
        <v>375000000</v>
      </c>
      <c r="K36" s="8">
        <v>0</v>
      </c>
      <c r="L36" s="4"/>
      <c r="M36" s="4"/>
      <c r="N36" s="15" t="s">
        <v>239</v>
      </c>
      <c r="O36" s="17"/>
      <c r="P36" s="13" t="s">
        <v>27</v>
      </c>
      <c r="Q36" s="1" t="s">
        <v>28</v>
      </c>
      <c r="R36" s="12"/>
    </row>
    <row r="37" spans="1:18" ht="75" x14ac:dyDescent="0.25">
      <c r="A37" s="6" t="s">
        <v>240</v>
      </c>
      <c r="B37" s="6" t="s">
        <v>241</v>
      </c>
      <c r="C37" s="6" t="s">
        <v>242</v>
      </c>
      <c r="D37" s="8">
        <v>1572082206</v>
      </c>
      <c r="E37" s="10">
        <v>44384</v>
      </c>
      <c r="F37" s="10">
        <v>44561</v>
      </c>
      <c r="G37" s="6" t="s">
        <v>198</v>
      </c>
      <c r="H37" s="11" t="s">
        <v>26</v>
      </c>
      <c r="I37" s="8">
        <v>1100028826</v>
      </c>
      <c r="J37" s="8">
        <v>472053380</v>
      </c>
      <c r="K37" s="8">
        <v>0</v>
      </c>
      <c r="L37" s="4" t="s">
        <v>243</v>
      </c>
      <c r="M37" s="4" t="s">
        <v>244</v>
      </c>
      <c r="N37" s="15" t="s">
        <v>245</v>
      </c>
      <c r="O37" s="17">
        <v>472053380</v>
      </c>
      <c r="P37" s="13" t="s">
        <v>136</v>
      </c>
      <c r="Q37" s="1" t="s">
        <v>28</v>
      </c>
      <c r="R37" s="12"/>
    </row>
    <row r="38" spans="1:18" ht="45" x14ac:dyDescent="0.25">
      <c r="A38" s="6" t="s">
        <v>246</v>
      </c>
      <c r="B38" s="6" t="s">
        <v>247</v>
      </c>
      <c r="C38" s="6" t="s">
        <v>248</v>
      </c>
      <c r="D38" s="8">
        <v>1403125000</v>
      </c>
      <c r="E38" s="10">
        <v>44384</v>
      </c>
      <c r="F38" s="10">
        <v>44599</v>
      </c>
      <c r="G38" s="6" t="s">
        <v>198</v>
      </c>
      <c r="H38" s="11" t="s">
        <v>26</v>
      </c>
      <c r="I38" s="8">
        <v>980625000</v>
      </c>
      <c r="J38" s="8">
        <v>422500000</v>
      </c>
      <c r="K38" s="8">
        <v>0</v>
      </c>
      <c r="L38" s="4" t="s">
        <v>249</v>
      </c>
      <c r="M38" s="4" t="s">
        <v>250</v>
      </c>
      <c r="N38" s="15" t="s">
        <v>251</v>
      </c>
      <c r="O38" s="17">
        <v>422500000</v>
      </c>
      <c r="P38" s="13" t="s">
        <v>136</v>
      </c>
      <c r="Q38" s="1" t="s">
        <v>43</v>
      </c>
      <c r="R38" s="12"/>
    </row>
    <row r="39" spans="1:18" ht="90" x14ac:dyDescent="0.25">
      <c r="A39" s="6" t="s">
        <v>252</v>
      </c>
      <c r="B39" s="6" t="s">
        <v>253</v>
      </c>
      <c r="C39" s="6" t="s">
        <v>254</v>
      </c>
      <c r="D39" s="8">
        <v>3957545000</v>
      </c>
      <c r="E39" s="10">
        <v>44511</v>
      </c>
      <c r="F39" s="10">
        <v>44895</v>
      </c>
      <c r="G39" s="6" t="s">
        <v>205</v>
      </c>
      <c r="H39" s="11" t="s">
        <v>255</v>
      </c>
      <c r="I39" s="8">
        <v>3838818000</v>
      </c>
      <c r="J39" s="8">
        <v>118727000</v>
      </c>
      <c r="K39" s="8">
        <v>0</v>
      </c>
      <c r="L39" s="4" t="s">
        <v>256</v>
      </c>
      <c r="M39" s="4" t="s">
        <v>257</v>
      </c>
      <c r="N39" s="15" t="s">
        <v>258</v>
      </c>
      <c r="O39" s="17">
        <v>118727000</v>
      </c>
      <c r="P39" s="13" t="s">
        <v>209</v>
      </c>
      <c r="Q39" s="1" t="s">
        <v>28</v>
      </c>
      <c r="R39" s="12"/>
    </row>
    <row r="40" spans="1:18" ht="60" x14ac:dyDescent="0.25">
      <c r="A40" s="6" t="s">
        <v>259</v>
      </c>
      <c r="B40" s="6" t="s">
        <v>260</v>
      </c>
      <c r="C40" s="6" t="s">
        <v>261</v>
      </c>
      <c r="D40" s="8">
        <v>2724085187</v>
      </c>
      <c r="E40" s="10">
        <v>44764</v>
      </c>
      <c r="F40" s="10">
        <v>44979</v>
      </c>
      <c r="G40" s="6" t="s">
        <v>198</v>
      </c>
      <c r="H40" s="11" t="s">
        <v>262</v>
      </c>
      <c r="I40" s="8">
        <v>1894585187</v>
      </c>
      <c r="J40" s="8">
        <v>829500000</v>
      </c>
      <c r="K40" s="8">
        <v>0</v>
      </c>
      <c r="L40" s="4" t="s">
        <v>263</v>
      </c>
      <c r="M40" s="4" t="s">
        <v>264</v>
      </c>
      <c r="N40" s="15" t="s">
        <v>265</v>
      </c>
      <c r="O40" s="17">
        <v>829500000</v>
      </c>
      <c r="P40" s="13" t="s">
        <v>136</v>
      </c>
      <c r="Q40" s="1" t="s">
        <v>28</v>
      </c>
      <c r="R40" s="12"/>
    </row>
    <row r="41" spans="1:18" x14ac:dyDescent="0.25">
      <c r="A41" s="6" t="s">
        <v>266</v>
      </c>
      <c r="B41" s="6" t="s">
        <v>267</v>
      </c>
      <c r="C41" s="6" t="s">
        <v>268</v>
      </c>
      <c r="D41" s="8">
        <v>136631000</v>
      </c>
      <c r="E41" s="10">
        <v>44811</v>
      </c>
      <c r="F41" s="10">
        <v>45061</v>
      </c>
      <c r="G41" s="6" t="s">
        <v>269</v>
      </c>
      <c r="H41" s="11" t="s">
        <v>26</v>
      </c>
      <c r="I41" s="8">
        <v>79631000</v>
      </c>
      <c r="J41" s="8">
        <v>57000000</v>
      </c>
      <c r="K41" s="8">
        <v>0</v>
      </c>
      <c r="L41" s="4"/>
      <c r="M41" s="4"/>
      <c r="N41" s="15" t="s">
        <v>270</v>
      </c>
      <c r="O41" s="17"/>
      <c r="P41" s="13" t="s">
        <v>66</v>
      </c>
      <c r="Q41" s="1" t="s">
        <v>28</v>
      </c>
      <c r="R41" s="12"/>
    </row>
    <row r="42" spans="1:18" ht="75" x14ac:dyDescent="0.25">
      <c r="A42" s="6" t="s">
        <v>271</v>
      </c>
      <c r="B42" s="6" t="s">
        <v>272</v>
      </c>
      <c r="C42" s="6" t="s">
        <v>273</v>
      </c>
      <c r="D42" s="8">
        <v>2718686860</v>
      </c>
      <c r="E42" s="10">
        <v>44834</v>
      </c>
      <c r="F42" s="10">
        <v>45061</v>
      </c>
      <c r="G42" s="6" t="s">
        <v>274</v>
      </c>
      <c r="H42" s="11" t="s">
        <v>275</v>
      </c>
      <c r="I42" s="8">
        <v>2172946000</v>
      </c>
      <c r="J42" s="8">
        <v>545740860</v>
      </c>
      <c r="K42" s="8">
        <v>0</v>
      </c>
      <c r="L42" s="4" t="s">
        <v>276</v>
      </c>
      <c r="M42" s="4" t="s">
        <v>277</v>
      </c>
      <c r="N42" s="15" t="s">
        <v>279</v>
      </c>
      <c r="O42" s="17">
        <v>545740860</v>
      </c>
      <c r="P42" s="13" t="s">
        <v>278</v>
      </c>
      <c r="Q42" s="1" t="s">
        <v>28</v>
      </c>
      <c r="R42" s="12"/>
    </row>
    <row r="43" spans="1:18" ht="60" x14ac:dyDescent="0.25">
      <c r="A43" s="6" t="s">
        <v>280</v>
      </c>
      <c r="B43" s="6" t="s">
        <v>281</v>
      </c>
      <c r="C43" s="6" t="s">
        <v>282</v>
      </c>
      <c r="D43" s="8">
        <v>2512450000</v>
      </c>
      <c r="E43" s="10">
        <v>45030</v>
      </c>
      <c r="F43" s="10">
        <v>45244</v>
      </c>
      <c r="G43" s="6" t="s">
        <v>198</v>
      </c>
      <c r="H43" s="11" t="s">
        <v>26</v>
      </c>
      <c r="I43" s="8">
        <v>1690000000</v>
      </c>
      <c r="J43" s="8">
        <v>822450000</v>
      </c>
      <c r="K43" s="8">
        <v>0</v>
      </c>
      <c r="L43" s="4" t="s">
        <v>283</v>
      </c>
      <c r="M43" s="4" t="s">
        <v>284</v>
      </c>
      <c r="N43" s="15" t="s">
        <v>286</v>
      </c>
      <c r="O43" s="17" t="s">
        <v>285</v>
      </c>
      <c r="P43" s="13" t="s">
        <v>136</v>
      </c>
      <c r="Q43" s="1" t="s">
        <v>28</v>
      </c>
      <c r="R43" s="12"/>
    </row>
    <row r="44" spans="1:18" ht="60" x14ac:dyDescent="0.25">
      <c r="A44" s="6" t="s">
        <v>287</v>
      </c>
      <c r="B44" s="6" t="s">
        <v>288</v>
      </c>
      <c r="C44" s="6" t="s">
        <v>289</v>
      </c>
      <c r="D44" s="8">
        <v>2329500000</v>
      </c>
      <c r="E44" s="10">
        <v>45436</v>
      </c>
      <c r="F44" s="10">
        <v>45649</v>
      </c>
      <c r="G44" s="6" t="s">
        <v>198</v>
      </c>
      <c r="H44" s="11" t="s">
        <v>26</v>
      </c>
      <c r="I44" s="8">
        <v>1500000000</v>
      </c>
      <c r="J44" s="8">
        <v>829500000</v>
      </c>
      <c r="K44" s="8">
        <v>0</v>
      </c>
      <c r="L44" s="4" t="s">
        <v>290</v>
      </c>
      <c r="M44" s="4" t="s">
        <v>291</v>
      </c>
      <c r="N44" s="15" t="s">
        <v>293</v>
      </c>
      <c r="O44" s="17" t="s">
        <v>292</v>
      </c>
      <c r="P44" s="13" t="s">
        <v>136</v>
      </c>
      <c r="Q44" s="1" t="s">
        <v>28</v>
      </c>
      <c r="R44" s="12"/>
    </row>
    <row r="45" spans="1:18" ht="90" x14ac:dyDescent="0.25">
      <c r="A45" s="6" t="s">
        <v>294</v>
      </c>
      <c r="B45" s="6" t="s">
        <v>295</v>
      </c>
      <c r="C45" s="6" t="s">
        <v>296</v>
      </c>
      <c r="D45" s="8">
        <v>1214331113</v>
      </c>
      <c r="E45" s="10">
        <v>45502</v>
      </c>
      <c r="F45" s="10">
        <v>45641</v>
      </c>
      <c r="G45" s="6" t="s">
        <v>297</v>
      </c>
      <c r="H45" s="11" t="s">
        <v>26</v>
      </c>
      <c r="I45" s="8">
        <v>844331113</v>
      </c>
      <c r="J45" s="8">
        <v>370000000</v>
      </c>
      <c r="K45" s="8">
        <v>0</v>
      </c>
      <c r="L45" s="4" t="s">
        <v>298</v>
      </c>
      <c r="M45" s="4" t="s">
        <v>299</v>
      </c>
      <c r="N45" s="15" t="s">
        <v>302</v>
      </c>
      <c r="O45" s="17" t="s">
        <v>300</v>
      </c>
      <c r="P45" s="13" t="s">
        <v>301</v>
      </c>
      <c r="Q45" s="1" t="s">
        <v>28</v>
      </c>
      <c r="R45" s="12"/>
    </row>
    <row r="46" spans="1:18" ht="150" x14ac:dyDescent="0.25">
      <c r="A46" s="26" t="s">
        <v>309</v>
      </c>
      <c r="B46" s="27" t="s">
        <v>312</v>
      </c>
      <c r="C46" s="6" t="s">
        <v>305</v>
      </c>
      <c r="D46" s="8">
        <v>572906088212</v>
      </c>
      <c r="E46" s="10">
        <v>42505</v>
      </c>
      <c r="F46" s="10">
        <v>46477</v>
      </c>
      <c r="G46" s="26" t="s">
        <v>308</v>
      </c>
      <c r="H46" s="26" t="s">
        <v>306</v>
      </c>
      <c r="I46" s="8">
        <v>427064411378</v>
      </c>
      <c r="J46" s="8">
        <v>145841676834</v>
      </c>
      <c r="K46" s="8">
        <v>0</v>
      </c>
      <c r="L46" s="26" t="s">
        <v>310</v>
      </c>
      <c r="M46" s="26" t="s">
        <v>310</v>
      </c>
      <c r="N46" s="8">
        <v>427064411378</v>
      </c>
      <c r="O46" s="8">
        <v>145841676834</v>
      </c>
      <c r="P46" s="13" t="s">
        <v>311</v>
      </c>
      <c r="Q46" s="6" t="s">
        <v>307</v>
      </c>
      <c r="R46" s="12"/>
    </row>
  </sheetData>
  <autoFilter ref="A2:R2" xr:uid="{5620B141-3903-425D-AC52-49BE3D19EF94}"/>
  <mergeCells count="5">
    <mergeCell ref="E1:F1"/>
    <mergeCell ref="I1:K1"/>
    <mergeCell ref="A1:B1"/>
    <mergeCell ref="L1:O1"/>
    <mergeCell ref="D1:D2"/>
  </mergeCells>
  <hyperlinks>
    <hyperlink ref="B24" r:id="rId1" xr:uid="{7EF1C18F-E900-4935-A293-E32D03B6F3F4}"/>
    <hyperlink ref="B17" r:id="rId2" xr:uid="{62CD476F-1C57-4B2D-A8E9-6FF0D4AE348D}"/>
    <hyperlink ref="B25" r:id="rId3" xr:uid="{9EA4D197-06F4-4084-9AC8-4C5017E283C5}"/>
    <hyperlink ref="B4" r:id="rId4" xr:uid="{175E49FA-1F23-4640-B0EF-F3AC2F609B61}"/>
    <hyperlink ref="B44" r:id="rId5" xr:uid="{3EBFBA41-AE3F-4C97-AEF7-3A55F74FDB54}"/>
    <hyperlink ref="B34" r:id="rId6" xr:uid="{52581528-C870-4D18-B7FB-7CC6E496C547}"/>
    <hyperlink ref="B14" r:id="rId7" xr:uid="{CB7588F5-A36B-431E-86F5-D429E4754A70}"/>
    <hyperlink ref="B38" r:id="rId8" xr:uid="{EFDF99F1-C11C-440D-BCA3-3C042147E40E}"/>
    <hyperlink ref="B46" r:id="rId9" xr:uid="{E4530C2E-40DF-4A2D-A612-3EDAB23E0C27}"/>
  </hyperlinks>
  <pageMargins left="0.7" right="0.7" top="0.75" bottom="0.75" header="0.3" footer="0.3"/>
  <pageSetup orientation="portrait" r:id="rId1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NESTOR RAUL GONGORA PEREZ</dc:creator>
  <cp:keywords/>
  <dc:description/>
  <cp:lastModifiedBy>CLAUDIA MARCELA DUARTE CEPEDA</cp:lastModifiedBy>
  <cp:revision/>
  <dcterms:created xsi:type="dcterms:W3CDTF">2025-03-19T00:20:22Z</dcterms:created>
  <dcterms:modified xsi:type="dcterms:W3CDTF">2025-03-20T17:31:29Z</dcterms:modified>
  <cp:category/>
  <cp:contentStatus/>
</cp:coreProperties>
</file>